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55" windowHeight="6990" activeTab="1"/>
  </bookViews>
  <sheets>
    <sheet name="Täyttöohje" sheetId="1" r:id="rId1"/>
    <sheet name="DGTsiirto" sheetId="2" r:id="rId2"/>
    <sheet name="El.luettelo" sheetId="3" state="hidden" r:id="rId3"/>
    <sheet name="El.luettelo (1xA4)" sheetId="4" state="hidden" r:id="rId4"/>
  </sheets>
  <definedNames>
    <definedName name="_xlnm.Print_Area" localSheetId="2">'El.luettelo'!$A:$IV</definedName>
  </definedNames>
  <calcPr fullCalcOnLoad="1"/>
</workbook>
</file>

<file path=xl/comments2.xml><?xml version="1.0" encoding="utf-8"?>
<comments xmlns="http://schemas.openxmlformats.org/spreadsheetml/2006/main">
  <authors>
    <author>luja</author>
    <author>Ville Rautio</author>
    <author>Nieminen Teemu</author>
  </authors>
  <commentList>
    <comment ref="I5" authorId="0">
      <text>
        <r>
          <rPr>
            <b/>
            <sz val="8"/>
            <rFont val="Tahoma"/>
            <family val="2"/>
          </rPr>
          <t xml:space="preserve">Leveys
</t>
        </r>
        <r>
          <rPr>
            <sz val="8"/>
            <rFont val="Tahoma"/>
            <family val="2"/>
          </rPr>
          <t>kavennettujen laattojen leveydet oltava suunnitteluohjeen mukaisia</t>
        </r>
      </text>
    </comment>
    <comment ref="J5" authorId="0">
      <text>
        <r>
          <rPr>
            <b/>
            <sz val="8"/>
            <rFont val="Tahoma"/>
            <family val="2"/>
          </rPr>
          <t>Korkeus</t>
        </r>
        <r>
          <rPr>
            <sz val="8"/>
            <rFont val="Tahoma"/>
            <family val="2"/>
          </rPr>
          <t xml:space="preserve">
täyttyy automaattisesti</t>
        </r>
      </text>
    </comment>
    <comment ref="K5" authorId="0">
      <text>
        <r>
          <rPr>
            <b/>
            <sz val="8"/>
            <rFont val="Tahoma"/>
            <family val="2"/>
          </rPr>
          <t>Pituus</t>
        </r>
        <r>
          <rPr>
            <sz val="8"/>
            <rFont val="Tahoma"/>
            <family val="2"/>
          </rPr>
          <t xml:space="preserve">
</t>
        </r>
      </text>
    </comment>
    <comment ref="V5" authorId="0">
      <text>
        <r>
          <rPr>
            <b/>
            <sz val="8"/>
            <rFont val="Tahoma"/>
            <family val="2"/>
          </rPr>
          <t>Merkitään x, kun</t>
        </r>
        <r>
          <rPr>
            <sz val="8"/>
            <rFont val="Tahoma"/>
            <family val="2"/>
          </rPr>
          <t xml:space="preserve">
- normaali reikä
- vino pää
- kavennettu laatta
Reiät suunniteltava rei'itysohjeen mukaan</t>
        </r>
      </text>
    </comment>
    <comment ref="W5" authorId="0">
      <text>
        <r>
          <rPr>
            <b/>
            <sz val="8"/>
            <rFont val="Tahoma"/>
            <family val="2"/>
          </rPr>
          <t xml:space="preserve">Reikävähennys </t>
        </r>
        <r>
          <rPr>
            <sz val="8"/>
            <rFont val="Tahoma"/>
            <family val="2"/>
          </rPr>
          <t>(yhteensä m2)
- huomioidaan &gt; 0,3mx0,3m reiät
- huomioidaan vinopään poistuva osa
- nostokannaksia (NK) ei huomioida
- kavennetun laatan poistuvaa osaa ei huomioida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Tarkenne (max 2 kirjainta)
</t>
        </r>
        <r>
          <rPr>
            <sz val="8"/>
            <rFont val="Tahoma"/>
            <family val="2"/>
          </rPr>
          <t xml:space="preserve">Vain punostajan merkintöjä varten  esim.  AT (T=syvä tulppa)
</t>
        </r>
        <r>
          <rPr>
            <sz val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>Tunnus(max 6 merkkiä):</t>
        </r>
        <r>
          <rPr>
            <sz val="8"/>
            <rFont val="Tahoma"/>
            <family val="2"/>
          </rPr>
          <t xml:space="preserve">
esim.  14100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Luja-Peruslaatat:
ks. Täyttöohje Erikoislaattojen
tunnuksista
O20 </t>
        </r>
        <r>
          <rPr>
            <sz val="8"/>
            <rFont val="Tahoma"/>
            <family val="2"/>
          </rPr>
          <t>(200)</t>
        </r>
        <r>
          <rPr>
            <b/>
            <sz val="8"/>
            <rFont val="Tahoma"/>
            <family val="2"/>
          </rPr>
          <t xml:space="preserve">
O27 </t>
        </r>
        <r>
          <rPr>
            <sz val="8"/>
            <rFont val="Tahoma"/>
            <family val="2"/>
          </rPr>
          <t>(265)</t>
        </r>
        <r>
          <rPr>
            <b/>
            <sz val="8"/>
            <rFont val="Tahoma"/>
            <family val="2"/>
          </rPr>
          <t xml:space="preserve">
O32 </t>
        </r>
        <r>
          <rPr>
            <sz val="8"/>
            <rFont val="Tahoma"/>
            <family val="2"/>
          </rPr>
          <t>(320)</t>
        </r>
        <r>
          <rPr>
            <b/>
            <sz val="8"/>
            <rFont val="Tahoma"/>
            <family val="2"/>
          </rPr>
          <t xml:space="preserve">
O37 </t>
        </r>
        <r>
          <rPr>
            <sz val="8"/>
            <rFont val="Tahoma"/>
            <family val="2"/>
          </rPr>
          <t>(370)</t>
        </r>
        <r>
          <rPr>
            <b/>
            <sz val="8"/>
            <rFont val="Tahoma"/>
            <family val="2"/>
          </rPr>
          <t xml:space="preserve">
O40 </t>
        </r>
        <r>
          <rPr>
            <sz val="8"/>
            <rFont val="Tahoma"/>
            <family val="2"/>
          </rPr>
          <t>(400)</t>
        </r>
        <r>
          <rPr>
            <b/>
            <sz val="8"/>
            <rFont val="Tahoma"/>
            <family val="2"/>
          </rPr>
          <t xml:space="preserve">
O50 </t>
        </r>
        <r>
          <rPr>
            <sz val="8"/>
            <rFont val="Tahoma"/>
            <family val="2"/>
          </rPr>
          <t>(500)</t>
        </r>
      </text>
    </comment>
    <comment ref="Z5" authorId="0">
      <text>
        <r>
          <rPr>
            <b/>
            <sz val="8"/>
            <rFont val="Tahoma"/>
            <family val="2"/>
          </rPr>
          <t xml:space="preserve">Merkitään
NK </t>
        </r>
        <r>
          <rPr>
            <sz val="8"/>
            <rFont val="Tahoma"/>
            <family val="2"/>
          </rPr>
          <t>= nostokannas</t>
        </r>
        <r>
          <rPr>
            <b/>
            <sz val="8"/>
            <rFont val="Tahoma"/>
            <family val="2"/>
          </rPr>
          <t xml:space="preserve">
NL </t>
        </r>
        <r>
          <rPr>
            <sz val="8"/>
            <rFont val="Tahoma"/>
            <family val="2"/>
          </rPr>
          <t xml:space="preserve">= nostolenkki
</t>
        </r>
        <r>
          <rPr>
            <b/>
            <sz val="8"/>
            <rFont val="Tahoma"/>
            <family val="2"/>
          </rPr>
          <t>OV</t>
        </r>
        <r>
          <rPr>
            <sz val="8"/>
            <rFont val="Tahoma"/>
            <family val="2"/>
          </rPr>
          <t xml:space="preserve"> = ontelovalu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Päivämäärä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Muutospäiväys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 xml:space="preserve">Numerointi </t>
        </r>
        <r>
          <rPr>
            <sz val="8"/>
            <rFont val="Tahoma"/>
            <family val="2"/>
          </rPr>
          <t xml:space="preserve">
juokseva esim. 1…128</t>
        </r>
      </text>
    </comment>
    <comment ref="U1" authorId="0">
      <text>
        <r>
          <rPr>
            <sz val="8"/>
            <rFont val="Tahoma"/>
            <family val="2"/>
          </rPr>
          <t xml:space="preserve">Työmaa ja paikkakunta
</t>
        </r>
      </text>
    </comment>
    <comment ref="X5" authorId="1">
      <text>
        <r>
          <rPr>
            <b/>
            <sz val="8"/>
            <rFont val="Tahoma"/>
            <family val="2"/>
          </rPr>
          <t>Kuorilaatan ansaiden lkm yhteensä</t>
        </r>
      </text>
    </comment>
    <comment ref="T5" authorId="1">
      <text>
        <r>
          <rPr>
            <b/>
            <sz val="9"/>
            <rFont val="Tahoma"/>
            <family val="2"/>
          </rPr>
          <t>C-Lujuus</t>
        </r>
      </text>
    </comment>
    <comment ref="U5" authorId="2">
      <text>
        <r>
          <rPr>
            <b/>
            <sz val="9"/>
            <rFont val="Tahoma"/>
            <family val="2"/>
          </rPr>
          <t>Tulppien kokonaismäärä</t>
        </r>
        <r>
          <rPr>
            <sz val="9"/>
            <rFont val="Tahoma"/>
            <family val="2"/>
          </rPr>
          <t xml:space="preserve">
normaali (kpl)/syvä (kpl)
esim. 8/0</t>
        </r>
      </text>
    </comment>
  </commentList>
</comments>
</file>

<file path=xl/comments3.xml><?xml version="1.0" encoding="utf-8"?>
<comments xmlns="http://schemas.openxmlformats.org/spreadsheetml/2006/main">
  <authors>
    <author>luja</author>
  </authors>
  <commentList>
    <comment ref="V11" authorId="0">
      <text>
        <r>
          <rPr>
            <b/>
            <sz val="8"/>
            <rFont val="Tahoma"/>
            <family val="2"/>
          </rPr>
          <t xml:space="preserve">NK. = nostokannas
NL. = nostolenkki
</t>
        </r>
        <r>
          <rPr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Rivit 1-7 :</t>
        </r>
        <r>
          <rPr>
            <sz val="8"/>
            <rFont val="Tahoma"/>
            <family val="2"/>
          </rPr>
          <t xml:space="preserve">
- varattu elementtisuunnittelijan merkinnöille
- kohdenumeroinnit, logot … yms
</t>
        </r>
      </text>
    </comment>
  </commentList>
</comments>
</file>

<file path=xl/comments4.xml><?xml version="1.0" encoding="utf-8"?>
<comments xmlns="http://schemas.openxmlformats.org/spreadsheetml/2006/main">
  <authors>
    <author>luja</author>
  </authors>
  <commentList>
    <comment ref="V4" authorId="0">
      <text>
        <r>
          <rPr>
            <b/>
            <sz val="8"/>
            <rFont val="Tahoma"/>
            <family val="2"/>
          </rPr>
          <t xml:space="preserve">NK. = nostokannas
NL. = nostolenkki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<sst xmlns="http://schemas.openxmlformats.org/spreadsheetml/2006/main" count="658" uniqueCount="260">
  <si>
    <t>Pituus</t>
  </si>
  <si>
    <t>N:o</t>
  </si>
  <si>
    <t>Elementtitunnus</t>
  </si>
  <si>
    <t>mm</t>
  </si>
  <si>
    <t>d</t>
  </si>
  <si>
    <t>kpl</t>
  </si>
  <si>
    <t>Huom.</t>
  </si>
  <si>
    <t>PÄIVÄMÄÄRÄ</t>
  </si>
  <si>
    <t>TYÖMAA / TILAAJA</t>
  </si>
  <si>
    <t>ELEMENTTITEHDAS</t>
  </si>
  <si>
    <t>MUUTOS</t>
  </si>
  <si>
    <t>H</t>
  </si>
  <si>
    <t>B</t>
  </si>
  <si>
    <t>L</t>
  </si>
  <si>
    <t>lkm</t>
  </si>
  <si>
    <t>yp</t>
  </si>
  <si>
    <t>ap</t>
  </si>
  <si>
    <t>Alapunokset</t>
  </si>
  <si>
    <t>Yläpunokset</t>
  </si>
  <si>
    <t>Tunnus</t>
  </si>
  <si>
    <t>n:o</t>
  </si>
  <si>
    <t>tulpat</t>
  </si>
  <si>
    <t>Piir. N:o</t>
  </si>
  <si>
    <t>1=</t>
  </si>
  <si>
    <t>2=</t>
  </si>
  <si>
    <t>d 9,3</t>
  </si>
  <si>
    <t>d 12,5</t>
  </si>
  <si>
    <t>Työmaa</t>
  </si>
  <si>
    <t>VSO</t>
  </si>
  <si>
    <t>TYÖ/EL.LUETTELO N:O</t>
  </si>
  <si>
    <t>-</t>
  </si>
  <si>
    <t>Krs</t>
  </si>
  <si>
    <t>Leveys</t>
  </si>
  <si>
    <t>A.Jänn.</t>
  </si>
  <si>
    <t>Y.Jänn.</t>
  </si>
  <si>
    <t>TYÖ/PIIR. N:O</t>
  </si>
  <si>
    <t>Ont.</t>
  </si>
  <si>
    <t>Mpa</t>
  </si>
  <si>
    <t>Bet.</t>
  </si>
  <si>
    <t>luj.</t>
  </si>
  <si>
    <t>Pun.lkm</t>
  </si>
  <si>
    <t>TYÖ/EL.LUETTELO N:o</t>
  </si>
  <si>
    <t>Jänn.</t>
  </si>
  <si>
    <t>YHTEENSÄ</t>
  </si>
  <si>
    <t>vinop.</t>
  </si>
  <si>
    <t>Reikä</t>
  </si>
  <si>
    <t>Taso/krs/asennusalue</t>
  </si>
  <si>
    <t>Valmistaja</t>
  </si>
  <si>
    <t>Tulp</t>
  </si>
  <si>
    <t>kpl/br-m2</t>
  </si>
  <si>
    <t>Laatta</t>
  </si>
  <si>
    <t>tyyppi</t>
  </si>
  <si>
    <t>ELEMENTTISUUNNITTELU / -TOIMISTO  ( merkinnät riveille 1 - 7 )</t>
  </si>
  <si>
    <t>Ansas</t>
  </si>
  <si>
    <t>O20</t>
  </si>
  <si>
    <t>O37</t>
  </si>
  <si>
    <t>O50</t>
  </si>
  <si>
    <t>KL150</t>
  </si>
  <si>
    <t>O40</t>
  </si>
  <si>
    <t>O32</t>
  </si>
  <si>
    <t>O27</t>
  </si>
  <si>
    <t>KL100</t>
  </si>
  <si>
    <t>Nimitys</t>
  </si>
  <si>
    <t>O20 ontelolaatta 200 mm</t>
  </si>
  <si>
    <t>O20E ontelolaatta 200 mm, eriste</t>
  </si>
  <si>
    <t>O20E</t>
  </si>
  <si>
    <t>O20U ontelolaatta 200 mm, uloke</t>
  </si>
  <si>
    <t>O20U</t>
  </si>
  <si>
    <t>O20EU ontelolaatta 200 mm, eriste + uloke</t>
  </si>
  <si>
    <t>O20EU</t>
  </si>
  <si>
    <t>O27 ontelolaatta 265 mm</t>
  </si>
  <si>
    <t>O27E ontelolaatta 265 mm, eriste</t>
  </si>
  <si>
    <t>O27E</t>
  </si>
  <si>
    <t>O27U ontelolaatta 265 mm, uloke</t>
  </si>
  <si>
    <t>O27U</t>
  </si>
  <si>
    <t>O27P90 ontelolaatta 265 mm, REI90</t>
  </si>
  <si>
    <t>O27P90</t>
  </si>
  <si>
    <t>O27P120 ontelolaatta 265 mm, REI120</t>
  </si>
  <si>
    <t>O27P120</t>
  </si>
  <si>
    <t>O27P120 ontelolaatta 275 mm, REI120</t>
  </si>
  <si>
    <t>O27K ontelolaatta 265 mm, kolous</t>
  </si>
  <si>
    <t>O27K</t>
  </si>
  <si>
    <t>O27EU ontelolaatta 265 mm, eriste + uloke</t>
  </si>
  <si>
    <t>O27EU</t>
  </si>
  <si>
    <t>O27EK ontelolaatta 265 mm, eriste + kolous</t>
  </si>
  <si>
    <t>O27EK</t>
  </si>
  <si>
    <t>O27UP90 ontelolaatta 265 mm, uloke + REI90</t>
  </si>
  <si>
    <t>O27UP90</t>
  </si>
  <si>
    <t>O27UP120 ontelolaatta 265 mm, uloke + REI120</t>
  </si>
  <si>
    <t>O27UP120</t>
  </si>
  <si>
    <t>O27UP120 ontelolaatta 275 mm, uloke + REI120</t>
  </si>
  <si>
    <t>O27P90K ontelolaatta 265 mm, REI90 + kolous</t>
  </si>
  <si>
    <t>O27P90K</t>
  </si>
  <si>
    <t>O27P120K ontelolaatta 265 mm, REI120 + kolous</t>
  </si>
  <si>
    <t>O27P120K</t>
  </si>
  <si>
    <t>O27P120K ontelolaatta 275 mm, REI120 + kolous</t>
  </si>
  <si>
    <t>O40 ontelolaatta 400 mm</t>
  </si>
  <si>
    <t>O40E ontelolaatta 400 mm, eriste</t>
  </si>
  <si>
    <t>O40E</t>
  </si>
  <si>
    <t>O40U ontelolaatta 400 mm, uloke</t>
  </si>
  <si>
    <t>O40U</t>
  </si>
  <si>
    <t>O40P90 ontelolaatta 400 mm, REI90</t>
  </si>
  <si>
    <t>O40P90</t>
  </si>
  <si>
    <t>O40P120 ontelolaatta 400 mm, REI120</t>
  </si>
  <si>
    <t>O40P120</t>
  </si>
  <si>
    <t>O40EU ontelolaatta 400 mm, eriste + uloke</t>
  </si>
  <si>
    <t>O40EU</t>
  </si>
  <si>
    <t>O40UP90 ontelolaatta 400 mm, uloke + REI90</t>
  </si>
  <si>
    <t>O40UP90</t>
  </si>
  <si>
    <t>O40UP120 ontelolaatta 400 mm, uloke + REI120</t>
  </si>
  <si>
    <t>O40UP120</t>
  </si>
  <si>
    <t>O50 ontelolaatta 500 mm</t>
  </si>
  <si>
    <t>O50E ontelolaatta 500 mm, eriste</t>
  </si>
  <si>
    <t>O50E</t>
  </si>
  <si>
    <t>O50U ontelolaatta 500 mm, uloke</t>
  </si>
  <si>
    <t>O50U</t>
  </si>
  <si>
    <t>O50P90 ontelolaatta 500 mm, REI90</t>
  </si>
  <si>
    <t>O50P90</t>
  </si>
  <si>
    <t>O50P120 ontelolaatta 500 mm, REI120</t>
  </si>
  <si>
    <t>O50P120</t>
  </si>
  <si>
    <t>O50EU ontelolaatta 500 mm, eriste + uloke</t>
  </si>
  <si>
    <t>O50EU</t>
  </si>
  <si>
    <t>O50UP90 ontelolaatta 500 mm, uloke + REI90</t>
  </si>
  <si>
    <t>O50UP90</t>
  </si>
  <si>
    <t>O50UP120 ontelolaatta 500 mm, uloke + REI120</t>
  </si>
  <si>
    <t>O50UP120</t>
  </si>
  <si>
    <t>O32 ontelolaatta 320 mm</t>
  </si>
  <si>
    <t>O32E ontelolaatta 320 mm, eriste</t>
  </si>
  <si>
    <t>O32E</t>
  </si>
  <si>
    <t>O32U ontelolaatta 320 mm, uloke</t>
  </si>
  <si>
    <t>O32U</t>
  </si>
  <si>
    <t>O32P90 ontelolaatta 320 mm, REI90</t>
  </si>
  <si>
    <t>O32P90</t>
  </si>
  <si>
    <t>O32P120 ontelolaatta 320 mm, REI120</t>
  </si>
  <si>
    <t>O32P120</t>
  </si>
  <si>
    <t>O32K ontelolaatta 320 mm, kolous</t>
  </si>
  <si>
    <t>O32K</t>
  </si>
  <si>
    <t>O32EU ontelolaatta 320 mm, eriste + uloke</t>
  </si>
  <si>
    <t>O32EU</t>
  </si>
  <si>
    <t>O32EK ontelolaatta 320 mm, eriste + kolous</t>
  </si>
  <si>
    <t>O32EK</t>
  </si>
  <si>
    <t>O32UP90 ontelolaatta 320 mm, uloke + REI90</t>
  </si>
  <si>
    <t>O32UP90</t>
  </si>
  <si>
    <t>O32UP120 ontelolaatta 320 mm, uloke + REI120</t>
  </si>
  <si>
    <t>O32UP120</t>
  </si>
  <si>
    <t>O32P90K ontelolaatta 320 mm, REI90 + kolous</t>
  </si>
  <si>
    <t>O32P90K</t>
  </si>
  <si>
    <t>O32P120K ontelolaatta 320 mm, REI120 + kolous</t>
  </si>
  <si>
    <t>O32P120K</t>
  </si>
  <si>
    <t>O37 ontelolaatta 370 mm</t>
  </si>
  <si>
    <t>O37E ontelolaatta 370 mm, eriste</t>
  </si>
  <si>
    <t>O37E</t>
  </si>
  <si>
    <t>O37U ontelolaatta 370 mm, uloke</t>
  </si>
  <si>
    <t>O37U</t>
  </si>
  <si>
    <t>O37P90 ontelolaatta 370 mm, REI90</t>
  </si>
  <si>
    <t>O37P90</t>
  </si>
  <si>
    <t>O37P120 ontelolaatta 370 mm, REI120</t>
  </si>
  <si>
    <t>O37P120</t>
  </si>
  <si>
    <t>O37K ontelolaatta 370 mm, kolous</t>
  </si>
  <si>
    <t>O37K</t>
  </si>
  <si>
    <t>O37EU ontelolaatta 370 mm, eriste + uloke</t>
  </si>
  <si>
    <t>O37EU</t>
  </si>
  <si>
    <t>O37EK ontelolaatta 370 mm, eriste + kolous</t>
  </si>
  <si>
    <t>O37EK</t>
  </si>
  <si>
    <t>O37UP90 ontelolaatta 370 mm, uloke + REI90</t>
  </si>
  <si>
    <t>O37UP90</t>
  </si>
  <si>
    <t>O37UP120 ontelolaatta 370 mm, uloke + REI120</t>
  </si>
  <si>
    <t>O37UP120</t>
  </si>
  <si>
    <t>O37P90K ontelolaatta 370 mm, REI90 + kolous</t>
  </si>
  <si>
    <t>O37P90K</t>
  </si>
  <si>
    <t>O37P120K ontelolaatta 370 mm, REI120 + kolous</t>
  </si>
  <si>
    <t>O37P120K</t>
  </si>
  <si>
    <t>Tarkenne</t>
  </si>
  <si>
    <t>Nostolen-kit kpl</t>
  </si>
  <si>
    <t>KL120</t>
  </si>
  <si>
    <t>14100</t>
  </si>
  <si>
    <t>Tätä Exelpohjaa käytetään sekä ontelo- että kuorilaatoille</t>
  </si>
  <si>
    <t>Elementti</t>
  </si>
  <si>
    <t>Ohjeita:</t>
  </si>
  <si>
    <t>Elementtiluetteloon on täytetty muutama esimerkkirivi.</t>
  </si>
  <si>
    <t>1</t>
  </si>
  <si>
    <t>3</t>
  </si>
  <si>
    <t>2</t>
  </si>
  <si>
    <t>4</t>
  </si>
  <si>
    <t>14200</t>
  </si>
  <si>
    <t>14300</t>
  </si>
  <si>
    <t>25200</t>
  </si>
  <si>
    <t>25.10.2023</t>
  </si>
  <si>
    <t>KL100 kuorilaatta 100mm</t>
  </si>
  <si>
    <t>KL120 kuorilaatta 120mm</t>
  </si>
  <si>
    <t>KL150 kuorilaatta 150mm</t>
  </si>
  <si>
    <t>5</t>
  </si>
  <si>
    <t>25300</t>
  </si>
  <si>
    <t>50</t>
  </si>
  <si>
    <t>x</t>
  </si>
  <si>
    <t>SJR</t>
  </si>
  <si>
    <t>5001-01</t>
  </si>
  <si>
    <t>AS. Rantahippu, Rantahippu 5, 70100 Kuopio</t>
  </si>
  <si>
    <t>Aloita aina uusi projekti uudelta pohjalta.</t>
  </si>
  <si>
    <t>1200</t>
  </si>
  <si>
    <t>punaisella</t>
  </si>
  <si>
    <t>KL110</t>
  </si>
  <si>
    <t>KL110 kuorilaatta 110mm</t>
  </si>
  <si>
    <t>KLP100 kuorilaatta 100mm palolaatta</t>
  </si>
  <si>
    <t>KLP100</t>
  </si>
  <si>
    <t>KLE100 kuorilaatta 100mm eristetty</t>
  </si>
  <si>
    <t>KLE100</t>
  </si>
  <si>
    <t>KLP110 kuorilaatta 110mm palolaatta</t>
  </si>
  <si>
    <t>KLP110</t>
  </si>
  <si>
    <t>KLE110 kuorilaatta 110mm eristetty</t>
  </si>
  <si>
    <t>KLE110</t>
  </si>
  <si>
    <t>KLP120 kuorilaatta 120mm palolaatta</t>
  </si>
  <si>
    <t>KLP120</t>
  </si>
  <si>
    <t>KLE120 kuorilaatta 120mm eristetty</t>
  </si>
  <si>
    <t>KLE120</t>
  </si>
  <si>
    <t>KLP150 kuorilaatta 150mm palolaatta</t>
  </si>
  <si>
    <t>KLP150</t>
  </si>
  <si>
    <t>KLE150 kuorilaatta 150mm eristetty</t>
  </si>
  <si>
    <t>KLE150</t>
  </si>
  <si>
    <t>S</t>
  </si>
  <si>
    <t>KUORILAATAT</t>
  </si>
  <si>
    <t>ONTELOLAATAT</t>
  </si>
  <si>
    <t>T</t>
  </si>
  <si>
    <t>Tee lisärivejä tarvittaessa kopioimalla kuori- tai ontelolaattojen viimeistä riviä.</t>
  </si>
  <si>
    <t>Elementtisuunnittelija täyttää DGTsiirto välilehden keltaisella pohjalla olevat solut ja</t>
  </si>
  <si>
    <t xml:space="preserve">Solujen täyttöön saa lisäohjeita solujen yläkulmissa olevista punaisista kolmioista. </t>
  </si>
  <si>
    <t>täyttyvät automaattisesti.</t>
  </si>
  <si>
    <t>punossuunnittelija täyttää harmaalla pohjalla olevat solut. Punertavat solut</t>
  </si>
  <si>
    <t>Lohko A, 1.krs</t>
  </si>
  <si>
    <t>4/4</t>
  </si>
  <si>
    <t>8/0</t>
  </si>
  <si>
    <t>täyttyy automaattisesti.</t>
  </si>
  <si>
    <t>NL, NK</t>
  </si>
  <si>
    <t>NL</t>
  </si>
  <si>
    <t>Talo C, 2.krs</t>
  </si>
  <si>
    <t>Elesuunn.</t>
  </si>
  <si>
    <t>m2</t>
  </si>
  <si>
    <t>Nostolenkkivalujen tulppia ei huomioida määrässä (tulevat nostolenkkireseptin kautta).</t>
  </si>
  <si>
    <r>
      <t>Ontelotulpat</t>
    </r>
    <r>
      <rPr>
        <sz val="10"/>
        <rFont val="Arial"/>
        <family val="2"/>
      </rPr>
      <t>:</t>
    </r>
  </si>
  <si>
    <t>normaalitulpat tuplana) eriteltynä normaaleihin ja syviin tulppiin.</t>
  </si>
  <si>
    <t>Merkitään ontelotulppien kokonaismäärä (laatan päät + merkittyihin valuaukkoihin</t>
  </si>
  <si>
    <r>
      <rPr>
        <b/>
        <sz val="10"/>
        <rFont val="Arial"/>
        <family val="2"/>
      </rPr>
      <t>Reikä m2</t>
    </r>
    <r>
      <rPr>
        <sz val="10"/>
        <rFont val="Arial"/>
        <family val="2"/>
      </rPr>
      <t xml:space="preserve">: </t>
    </r>
  </si>
  <si>
    <t>Merkitään reikien (&gt;0,3mx0,3m) ja vinopäisen laatan poistuvan osan pinta-ala (m2)</t>
  </si>
  <si>
    <t>yhteensä. Kokonaan kavennetun laatan poistuvan osan pinta-alaa ei huomioida.</t>
  </si>
  <si>
    <t>Rasti soluun, jos laatassa on reikä, laatta on vinopäinen tai kavennettu.</t>
  </si>
  <si>
    <r>
      <rPr>
        <b/>
        <sz val="10"/>
        <rFont val="Arial"/>
        <family val="2"/>
      </rPr>
      <t>Reikä vinop</t>
    </r>
    <r>
      <rPr>
        <sz val="10"/>
        <rFont val="Arial"/>
        <family val="2"/>
      </rPr>
      <t>:</t>
    </r>
  </si>
  <si>
    <t>Merkitään laatan sijainti kohteessa esim 1.krs, 2.krs jne.</t>
  </si>
  <si>
    <r>
      <rPr>
        <b/>
        <sz val="10"/>
        <rFont val="Arial"/>
        <family val="2"/>
      </rPr>
      <t>Taso/krs/alue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</si>
  <si>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Tarkenne</t>
    </r>
    <r>
      <rPr>
        <sz val="10"/>
        <rFont val="Arial"/>
        <family val="2"/>
      </rPr>
      <t>:</t>
    </r>
  </si>
  <si>
    <t>Vain punostajan merkintöjä (max 2 kirjainta) varten esim AT; T=syvä tulppa</t>
  </si>
  <si>
    <t>(T aina viimeinen merkki tarkenteessa).</t>
  </si>
  <si>
    <t>merkitään elementtityypin jälkeinen elementtitunnus (max 6 numeroa).</t>
  </si>
  <si>
    <r>
      <rPr>
        <b/>
        <sz val="10"/>
        <rFont val="Arial"/>
        <family val="2"/>
      </rPr>
      <t>Tunnus</t>
    </r>
    <r>
      <rPr>
        <sz val="10"/>
        <rFont val="Arial"/>
        <family val="2"/>
      </rPr>
      <t>:</t>
    </r>
  </si>
  <si>
    <t>Laattatyypit</t>
  </si>
  <si>
    <t>Tyypit listattuna vieressä, käytä oikeaa tunnusta, tällöin laatan paksuus</t>
  </si>
  <si>
    <t>Lopuksi:</t>
  </si>
  <si>
    <t>Huolehdi, että ensimmäisen laatan tiedot sijaitsevat rivillä 7.</t>
  </si>
  <si>
    <t>Poista valkealla pohjalla olevat otsikkorivit.</t>
  </si>
  <si>
    <t>Jännevoima:</t>
  </si>
  <si>
    <t>Mikäli jännevoima ei ole automaattisesti täyttyvä vakio korosta solu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</si>
</sst>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0000"/>
    <numFmt numFmtId="184" formatCode="#&quot; &quot;?/2"/>
    <numFmt numFmtId="185" formatCode="##\-####\-###\-#"/>
    <numFmt numFmtId="186" formatCode="&quot;Kyllä&quot;;&quot;Kyllä&quot;;&quot;Ei&quot;"/>
    <numFmt numFmtId="187" formatCode="&quot;Tosi&quot;;&quot;Tosi&quot;;&quot;Epätosi&quot;"/>
    <numFmt numFmtId="188" formatCode="&quot;Käytössä&quot;;&quot;Käytössä&quot;;&quot;Ei käytössä&quot;"/>
    <numFmt numFmtId="189" formatCode="[$€-2]\ #\ ##,000_);[Red]\([$€-2]\ #\ ##,0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Garamond"/>
      <family val="1"/>
    </font>
    <font>
      <b/>
      <sz val="14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Garamond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1"/>
      <name val="Garamond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995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3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4" xfId="0" applyFont="1" applyBorder="1" applyAlignment="1">
      <alignment/>
    </xf>
    <xf numFmtId="182" fontId="7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182" fontId="7" fillId="0" borderId="22" xfId="0" applyNumberFormat="1" applyFont="1" applyBorder="1" applyAlignment="1">
      <alignment horizontal="center"/>
    </xf>
    <xf numFmtId="182" fontId="7" fillId="0" borderId="22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left"/>
    </xf>
    <xf numFmtId="0" fontId="7" fillId="33" borderId="23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 horizontal="center"/>
      <protection/>
    </xf>
    <xf numFmtId="49" fontId="7" fillId="33" borderId="19" xfId="0" applyNumberFormat="1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horizontal="center"/>
      <protection locked="0"/>
    </xf>
    <xf numFmtId="49" fontId="7" fillId="33" borderId="2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7" fillId="33" borderId="21" xfId="0" applyFont="1" applyFill="1" applyBorder="1" applyAlignment="1" applyProtection="1">
      <alignment horizontal="left"/>
      <protection/>
    </xf>
    <xf numFmtId="0" fontId="7" fillId="33" borderId="28" xfId="0" applyFont="1" applyFill="1" applyBorder="1" applyAlignment="1" applyProtection="1">
      <alignment/>
      <protection/>
    </xf>
    <xf numFmtId="0" fontId="7" fillId="33" borderId="28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49" fontId="7" fillId="33" borderId="17" xfId="0" applyNumberFormat="1" applyFont="1" applyFill="1" applyBorder="1" applyAlignment="1" applyProtection="1">
      <alignment horizontal="right"/>
      <protection locked="0"/>
    </xf>
    <xf numFmtId="49" fontId="7" fillId="0" borderId="17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9" xfId="0" applyFill="1" applyBorder="1" applyAlignment="1">
      <alignment/>
    </xf>
    <xf numFmtId="0" fontId="8" fillId="0" borderId="17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4" xfId="0" applyFill="1" applyBorder="1" applyAlignment="1" applyProtection="1">
      <alignment/>
      <protection hidden="1"/>
    </xf>
    <xf numFmtId="0" fontId="8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center"/>
      <protection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0" fontId="8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/>
      <protection locked="0"/>
    </xf>
    <xf numFmtId="2" fontId="7" fillId="33" borderId="16" xfId="0" applyNumberFormat="1" applyFont="1" applyFill="1" applyBorder="1" applyAlignment="1" applyProtection="1">
      <alignment horizontal="center"/>
      <protection locked="0"/>
    </xf>
    <xf numFmtId="182" fontId="7" fillId="33" borderId="16" xfId="0" applyNumberFormat="1" applyFon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0" fontId="52" fillId="34" borderId="0" xfId="45" applyFont="1" applyFill="1">
      <alignment/>
      <protection/>
    </xf>
    <xf numFmtId="49" fontId="35" fillId="0" borderId="0" xfId="45" applyNumberFormat="1">
      <alignment/>
      <protection/>
    </xf>
    <xf numFmtId="49" fontId="35" fillId="0" borderId="0" xfId="45" applyNumberFormat="1" applyFill="1">
      <alignment/>
      <protection/>
    </xf>
    <xf numFmtId="0" fontId="7" fillId="35" borderId="19" xfId="0" applyFont="1" applyFill="1" applyBorder="1" applyAlignment="1" applyProtection="1">
      <alignment horizontal="center"/>
      <protection locked="0"/>
    </xf>
    <xf numFmtId="0" fontId="7" fillId="35" borderId="17" xfId="0" applyFont="1" applyFill="1" applyBorder="1" applyAlignment="1" applyProtection="1">
      <alignment horizontal="center"/>
      <protection locked="0"/>
    </xf>
    <xf numFmtId="1" fontId="7" fillId="35" borderId="13" xfId="0" applyNumberFormat="1" applyFont="1" applyFill="1" applyBorder="1" applyAlignment="1" applyProtection="1">
      <alignment/>
      <protection locked="0"/>
    </xf>
    <xf numFmtId="1" fontId="7" fillId="35" borderId="27" xfId="0" applyNumberFormat="1" applyFont="1" applyFill="1" applyBorder="1" applyAlignment="1" applyProtection="1">
      <alignment horizontal="center"/>
      <protection locked="0"/>
    </xf>
    <xf numFmtId="1" fontId="7" fillId="35" borderId="14" xfId="0" applyNumberFormat="1" applyFont="1" applyFill="1" applyBorder="1" applyAlignment="1" applyProtection="1">
      <alignment horizontal="center"/>
      <protection locked="0"/>
    </xf>
    <xf numFmtId="1" fontId="7" fillId="35" borderId="19" xfId="0" applyNumberFormat="1" applyFont="1" applyFill="1" applyBorder="1" applyAlignment="1" applyProtection="1">
      <alignment horizontal="center"/>
      <protection locked="0"/>
    </xf>
    <xf numFmtId="1" fontId="7" fillId="35" borderId="16" xfId="0" applyNumberFormat="1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left"/>
      <protection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vertical="top"/>
    </xf>
    <xf numFmtId="0" fontId="7" fillId="13" borderId="23" xfId="0" applyFont="1" applyFill="1" applyBorder="1" applyAlignment="1" applyProtection="1">
      <alignment horizontal="center"/>
      <protection/>
    </xf>
    <xf numFmtId="0" fontId="7" fillId="13" borderId="25" xfId="0" applyFont="1" applyFill="1" applyBorder="1" applyAlignment="1" applyProtection="1">
      <alignment horizontal="center"/>
      <protection/>
    </xf>
    <xf numFmtId="0" fontId="7" fillId="13" borderId="19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7" fillId="13" borderId="11" xfId="0" applyFont="1" applyFill="1" applyBorder="1" applyAlignment="1" applyProtection="1">
      <alignment/>
      <protection/>
    </xf>
    <xf numFmtId="0" fontId="7" fillId="13" borderId="16" xfId="0" applyFont="1" applyFill="1" applyBorder="1" applyAlignment="1" applyProtection="1">
      <alignment/>
      <protection/>
    </xf>
    <xf numFmtId="0" fontId="7" fillId="13" borderId="29" xfId="0" applyFont="1" applyFill="1" applyBorder="1" applyAlignment="1" applyProtection="1">
      <alignment horizontal="center"/>
      <protection/>
    </xf>
    <xf numFmtId="0" fontId="7" fillId="13" borderId="27" xfId="0" applyFont="1" applyFill="1" applyBorder="1" applyAlignment="1" applyProtection="1">
      <alignment horizontal="center"/>
      <protection/>
    </xf>
    <xf numFmtId="0" fontId="7" fillId="13" borderId="10" xfId="0" applyFont="1" applyFill="1" applyBorder="1" applyAlignment="1" applyProtection="1">
      <alignment horizontal="center"/>
      <protection/>
    </xf>
    <xf numFmtId="0" fontId="7" fillId="13" borderId="22" xfId="0" applyFont="1" applyFill="1" applyBorder="1" applyAlignment="1" applyProtection="1">
      <alignment horizontal="center"/>
      <protection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49" fontId="7" fillId="33" borderId="20" xfId="0" applyNumberFormat="1" applyFont="1" applyFill="1" applyBorder="1" applyAlignment="1" applyProtection="1">
      <alignment/>
      <protection locked="0"/>
    </xf>
    <xf numFmtId="49" fontId="7" fillId="0" borderId="2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7" fillId="35" borderId="23" xfId="0" applyNumberFormat="1" applyFont="1" applyFill="1" applyBorder="1" applyAlignment="1" applyProtection="1">
      <alignment/>
      <protection locked="0"/>
    </xf>
    <xf numFmtId="49" fontId="7" fillId="35" borderId="25" xfId="0" applyNumberFormat="1" applyFont="1" applyFill="1" applyBorder="1" applyAlignment="1" applyProtection="1">
      <alignment/>
      <protection locked="0"/>
    </xf>
    <xf numFmtId="49" fontId="7" fillId="35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7" fillId="33" borderId="16" xfId="0" applyNumberFormat="1" applyFont="1" applyFill="1" applyBorder="1" applyAlignment="1" applyProtection="1">
      <alignment/>
      <protection locked="0"/>
    </xf>
    <xf numFmtId="49" fontId="7" fillId="35" borderId="24" xfId="0" applyNumberFormat="1" applyFont="1" applyFill="1" applyBorder="1" applyAlignment="1" applyProtection="1">
      <alignment/>
      <protection locked="0"/>
    </xf>
    <xf numFmtId="49" fontId="7" fillId="35" borderId="17" xfId="0" applyNumberFormat="1" applyFon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7" fillId="35" borderId="13" xfId="0" applyNumberFormat="1" applyFont="1" applyFill="1" applyBorder="1" applyAlignment="1" applyProtection="1">
      <alignment/>
      <protection locked="0"/>
    </xf>
    <xf numFmtId="49" fontId="7" fillId="35" borderId="27" xfId="0" applyNumberFormat="1" applyFont="1" applyFill="1" applyBorder="1" applyAlignment="1" applyProtection="1">
      <alignment/>
      <protection locked="0"/>
    </xf>
    <xf numFmtId="49" fontId="7" fillId="35" borderId="14" xfId="0" applyNumberFormat="1" applyFont="1" applyFill="1" applyBorder="1" applyAlignment="1" applyProtection="1">
      <alignment/>
      <protection locked="0"/>
    </xf>
    <xf numFmtId="49" fontId="7" fillId="35" borderId="16" xfId="0" applyNumberFormat="1" applyFont="1" applyFill="1" applyBorder="1" applyAlignment="1" applyProtection="1">
      <alignment/>
      <protection locked="0"/>
    </xf>
    <xf numFmtId="49" fontId="7" fillId="36" borderId="16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35" borderId="21" xfId="0" applyFont="1" applyFill="1" applyBorder="1" applyAlignment="1" applyProtection="1">
      <alignment horizontal="left"/>
      <protection locked="0"/>
    </xf>
    <xf numFmtId="0" fontId="7" fillId="35" borderId="18" xfId="0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 horizontal="center"/>
      <protection locked="0"/>
    </xf>
    <xf numFmtId="0" fontId="7" fillId="35" borderId="23" xfId="0" applyFont="1" applyFill="1" applyBorder="1" applyAlignment="1" applyProtection="1">
      <alignment horizontal="center"/>
      <protection locked="0"/>
    </xf>
    <xf numFmtId="0" fontId="7" fillId="35" borderId="28" xfId="0" applyFont="1" applyFill="1" applyBorder="1" applyAlignment="1" applyProtection="1">
      <alignment horizontal="center"/>
      <protection locked="0"/>
    </xf>
    <xf numFmtId="0" fontId="7" fillId="35" borderId="25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49" fontId="7" fillId="33" borderId="30" xfId="0" applyNumberFormat="1" applyFont="1" applyFill="1" applyBorder="1" applyAlignment="1" applyProtection="1">
      <alignment horizontal="center"/>
      <protection locked="0"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49" fontId="7" fillId="35" borderId="23" xfId="0" applyNumberFormat="1" applyFont="1" applyFill="1" applyBorder="1" applyAlignment="1" applyProtection="1">
      <alignment horizontal="center"/>
      <protection locked="0"/>
    </xf>
    <xf numFmtId="0" fontId="7" fillId="35" borderId="30" xfId="0" applyFont="1" applyFill="1" applyBorder="1" applyAlignment="1" applyProtection="1">
      <alignment horizontal="center"/>
      <protection locked="0"/>
    </xf>
    <xf numFmtId="49" fontId="7" fillId="35" borderId="30" xfId="0" applyNumberFormat="1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1" fontId="7" fillId="35" borderId="13" xfId="0" applyNumberFormat="1" applyFont="1" applyFill="1" applyBorder="1" applyAlignment="1" applyProtection="1">
      <alignment horizontal="center"/>
      <protection locked="0"/>
    </xf>
    <xf numFmtId="0" fontId="7" fillId="36" borderId="11" xfId="0" applyFont="1" applyFill="1" applyBorder="1" applyAlignment="1" applyProtection="1">
      <alignment horizontal="center"/>
      <protection locked="0"/>
    </xf>
    <xf numFmtId="0" fontId="7" fillId="36" borderId="11" xfId="0" applyFont="1" applyFill="1" applyBorder="1" applyAlignment="1" applyProtection="1">
      <alignment horizontal="center"/>
      <protection/>
    </xf>
    <xf numFmtId="49" fontId="7" fillId="36" borderId="11" xfId="0" applyNumberFormat="1" applyFont="1" applyFill="1" applyBorder="1" applyAlignment="1" applyProtection="1">
      <alignment horizontal="center"/>
      <protection locked="0"/>
    </xf>
    <xf numFmtId="1" fontId="7" fillId="36" borderId="11" xfId="0" applyNumberFormat="1" applyFont="1" applyFill="1" applyBorder="1" applyAlignment="1" applyProtection="1">
      <alignment horizontal="center"/>
      <protection locked="0"/>
    </xf>
    <xf numFmtId="49" fontId="17" fillId="36" borderId="15" xfId="0" applyNumberFormat="1" applyFont="1" applyFill="1" applyBorder="1" applyAlignment="1" applyProtection="1">
      <alignment horizontal="left"/>
      <protection locked="0"/>
    </xf>
    <xf numFmtId="0" fontId="18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top"/>
    </xf>
    <xf numFmtId="49" fontId="1" fillId="0" borderId="0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0" fillId="37" borderId="0" xfId="0" applyNumberFormat="1" applyFont="1" applyFill="1" applyBorder="1" applyAlignment="1">
      <alignment horizontal="center" vertical="top"/>
    </xf>
    <xf numFmtId="1" fontId="7" fillId="35" borderId="23" xfId="0" applyNumberFormat="1" applyFont="1" applyFill="1" applyBorder="1" applyAlignment="1" applyProtection="1">
      <alignment wrapText="1"/>
      <protection locked="0"/>
    </xf>
    <xf numFmtId="1" fontId="7" fillId="35" borderId="25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_Täyttöohje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dxfs count="3">
    <dxf>
      <font>
        <name val="Cambria"/>
        <color rgb="FFFFFF99"/>
      </font>
    </dxf>
    <dxf>
      <font>
        <name val="Cambria"/>
        <color rgb="FFFFFF99"/>
      </font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4</xdr:col>
      <xdr:colOff>228600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504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7</xdr:row>
      <xdr:rowOff>104775</xdr:rowOff>
    </xdr:from>
    <xdr:to>
      <xdr:col>8</xdr:col>
      <xdr:colOff>133350</xdr:colOff>
      <xdr:row>9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38325"/>
          <a:ext cx="1828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7</xdr:col>
      <xdr:colOff>219075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828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4"/>
  <sheetViews>
    <sheetView zoomScalePageLayoutView="0" workbookViewId="0" topLeftCell="A1">
      <selection activeCell="C42" sqref="C42"/>
    </sheetView>
  </sheetViews>
  <sheetFormatPr defaultColWidth="9.140625" defaultRowHeight="12.75"/>
  <cols>
    <col min="9" max="9" width="43.8515625" style="0" bestFit="1" customWidth="1"/>
    <col min="10" max="10" width="9.8515625" style="0" bestFit="1" customWidth="1"/>
  </cols>
  <sheetData>
    <row r="2" spans="1:8" ht="12.75">
      <c r="A2" s="3" t="s">
        <v>176</v>
      </c>
      <c r="B2" s="3"/>
      <c r="C2" s="3"/>
      <c r="D2" s="3"/>
      <c r="E2" s="3"/>
      <c r="F2" s="3"/>
      <c r="G2" s="3"/>
      <c r="H2" s="3"/>
    </row>
    <row r="3" spans="1:10" ht="15">
      <c r="A3" s="173"/>
      <c r="B3" s="3"/>
      <c r="C3" s="3"/>
      <c r="D3" s="3"/>
      <c r="E3" s="3"/>
      <c r="F3" s="3"/>
      <c r="G3" s="3"/>
      <c r="H3" s="3"/>
      <c r="I3" s="95" t="s">
        <v>62</v>
      </c>
      <c r="J3" s="95" t="s">
        <v>19</v>
      </c>
    </row>
    <row r="4" spans="1:10" ht="15">
      <c r="A4" s="173" t="s">
        <v>178</v>
      </c>
      <c r="B4" s="3"/>
      <c r="C4" s="3"/>
      <c r="D4" s="3"/>
      <c r="E4" s="3"/>
      <c r="F4" s="3"/>
      <c r="G4" s="3"/>
      <c r="H4" s="3"/>
      <c r="I4" s="96" t="s">
        <v>63</v>
      </c>
      <c r="J4" s="96" t="s">
        <v>54</v>
      </c>
    </row>
    <row r="5" spans="2:10" ht="15">
      <c r="B5" s="3"/>
      <c r="C5" s="3"/>
      <c r="D5" s="3"/>
      <c r="E5" s="3"/>
      <c r="F5" s="3"/>
      <c r="G5" s="3"/>
      <c r="H5" s="3"/>
      <c r="I5" s="96" t="s">
        <v>64</v>
      </c>
      <c r="J5" s="96" t="s">
        <v>65</v>
      </c>
    </row>
    <row r="6" spans="1:10" ht="15" customHeight="1">
      <c r="A6" s="175" t="s">
        <v>198</v>
      </c>
      <c r="B6" s="174"/>
      <c r="C6" s="174"/>
      <c r="D6" s="174"/>
      <c r="E6" s="174"/>
      <c r="F6" s="174"/>
      <c r="G6" s="174"/>
      <c r="H6" s="3"/>
      <c r="I6" s="96" t="s">
        <v>66</v>
      </c>
      <c r="J6" s="96" t="s">
        <v>67</v>
      </c>
    </row>
    <row r="7" spans="1:10" ht="14.25" customHeight="1">
      <c r="A7" s="107" t="s">
        <v>223</v>
      </c>
      <c r="B7" s="174"/>
      <c r="C7" s="174"/>
      <c r="D7" s="174"/>
      <c r="E7" s="174"/>
      <c r="F7" s="174"/>
      <c r="G7" s="174"/>
      <c r="H7" s="3"/>
      <c r="I7" s="96" t="s">
        <v>68</v>
      </c>
      <c r="J7" s="96" t="s">
        <v>69</v>
      </c>
    </row>
    <row r="8" spans="1:10" ht="15">
      <c r="A8" s="107" t="s">
        <v>179</v>
      </c>
      <c r="B8" s="174"/>
      <c r="C8" s="174"/>
      <c r="D8" s="174"/>
      <c r="E8" s="174"/>
      <c r="F8" s="174"/>
      <c r="G8" s="174"/>
      <c r="H8" s="3"/>
      <c r="I8" s="96" t="s">
        <v>70</v>
      </c>
      <c r="J8" s="96" t="s">
        <v>60</v>
      </c>
    </row>
    <row r="9" spans="1:10" ht="15">
      <c r="A9" s="107" t="s">
        <v>224</v>
      </c>
      <c r="B9" s="106"/>
      <c r="C9" s="106"/>
      <c r="D9" s="106"/>
      <c r="E9" s="106"/>
      <c r="F9" s="106"/>
      <c r="G9" s="106"/>
      <c r="H9" s="3"/>
      <c r="I9" s="96" t="s">
        <v>71</v>
      </c>
      <c r="J9" s="96" t="s">
        <v>72</v>
      </c>
    </row>
    <row r="10" spans="1:10" ht="15">
      <c r="A10" s="107" t="s">
        <v>227</v>
      </c>
      <c r="I10" s="96" t="s">
        <v>73</v>
      </c>
      <c r="J10" s="96" t="s">
        <v>74</v>
      </c>
    </row>
    <row r="11" spans="1:10" ht="15">
      <c r="A11" s="110" t="s">
        <v>226</v>
      </c>
      <c r="H11" s="3"/>
      <c r="I11" s="96" t="s">
        <v>75</v>
      </c>
      <c r="J11" s="96" t="s">
        <v>76</v>
      </c>
    </row>
    <row r="12" spans="1:18" ht="15">
      <c r="A12" s="107" t="s">
        <v>225</v>
      </c>
      <c r="B12" s="106"/>
      <c r="C12" s="106"/>
      <c r="D12" s="106"/>
      <c r="E12" s="106"/>
      <c r="F12" s="106"/>
      <c r="G12" s="106"/>
      <c r="H12" s="3"/>
      <c r="I12" s="96" t="s">
        <v>77</v>
      </c>
      <c r="J12" s="96" t="s">
        <v>78</v>
      </c>
      <c r="R12" s="108"/>
    </row>
    <row r="13" spans="1:10" ht="15">
      <c r="A13" s="107"/>
      <c r="B13" s="107"/>
      <c r="C13" s="107"/>
      <c r="D13" s="107"/>
      <c r="E13" s="107"/>
      <c r="F13" s="107"/>
      <c r="G13" s="107"/>
      <c r="H13" s="3"/>
      <c r="I13" s="96" t="s">
        <v>79</v>
      </c>
      <c r="J13" s="96" t="s">
        <v>78</v>
      </c>
    </row>
    <row r="14" spans="1:10" ht="15">
      <c r="A14" s="177" t="s">
        <v>253</v>
      </c>
      <c r="B14" s="107"/>
      <c r="C14" s="110"/>
      <c r="D14" s="107"/>
      <c r="E14" s="107"/>
      <c r="F14" s="107"/>
      <c r="G14" s="107"/>
      <c r="H14" s="3"/>
      <c r="I14" s="96" t="s">
        <v>80</v>
      </c>
      <c r="J14" s="96" t="s">
        <v>81</v>
      </c>
    </row>
    <row r="15" spans="1:10" ht="15">
      <c r="A15" s="110" t="s">
        <v>254</v>
      </c>
      <c r="B15" s="107"/>
      <c r="C15" s="107"/>
      <c r="D15" s="107"/>
      <c r="E15" s="107"/>
      <c r="F15" s="107"/>
      <c r="G15" s="107"/>
      <c r="H15" s="3"/>
      <c r="I15" s="96" t="s">
        <v>82</v>
      </c>
      <c r="J15" s="96" t="s">
        <v>83</v>
      </c>
    </row>
    <row r="16" spans="1:10" ht="15">
      <c r="A16" s="110" t="s">
        <v>231</v>
      </c>
      <c r="D16" s="107"/>
      <c r="E16" s="107"/>
      <c r="F16" s="107"/>
      <c r="G16" s="107"/>
      <c r="H16" s="3"/>
      <c r="I16" s="96" t="s">
        <v>84</v>
      </c>
      <c r="J16" s="96" t="s">
        <v>85</v>
      </c>
    </row>
    <row r="17" spans="4:10" ht="15">
      <c r="D17" s="107"/>
      <c r="E17" s="107"/>
      <c r="F17" s="107"/>
      <c r="H17" s="3"/>
      <c r="I17" s="96" t="s">
        <v>86</v>
      </c>
      <c r="J17" s="96" t="s">
        <v>87</v>
      </c>
    </row>
    <row r="18" spans="1:10" ht="15">
      <c r="A18" s="107" t="s">
        <v>252</v>
      </c>
      <c r="B18" s="107"/>
      <c r="C18" s="110"/>
      <c r="D18" s="107"/>
      <c r="E18" s="107"/>
      <c r="F18" s="107"/>
      <c r="I18" s="96" t="s">
        <v>88</v>
      </c>
      <c r="J18" s="96" t="s">
        <v>89</v>
      </c>
    </row>
    <row r="19" spans="1:10" ht="15">
      <c r="A19" s="107" t="s">
        <v>251</v>
      </c>
      <c r="I19" s="96" t="s">
        <v>90</v>
      </c>
      <c r="J19" s="96" t="s">
        <v>89</v>
      </c>
    </row>
    <row r="20" spans="8:10" ht="15">
      <c r="H20" s="3"/>
      <c r="I20" s="96" t="s">
        <v>91</v>
      </c>
      <c r="J20" s="96" t="s">
        <v>92</v>
      </c>
    </row>
    <row r="21" spans="1:10" ht="15">
      <c r="A21" s="107" t="s">
        <v>248</v>
      </c>
      <c r="I21" s="96" t="s">
        <v>93</v>
      </c>
      <c r="J21" s="96" t="s">
        <v>94</v>
      </c>
    </row>
    <row r="22" spans="1:10" ht="15">
      <c r="A22" s="110" t="s">
        <v>249</v>
      </c>
      <c r="I22" s="96" t="s">
        <v>95</v>
      </c>
      <c r="J22" s="96" t="s">
        <v>94</v>
      </c>
    </row>
    <row r="23" spans="1:10" ht="15">
      <c r="A23" s="107" t="s">
        <v>250</v>
      </c>
      <c r="B23" s="107"/>
      <c r="C23" s="107"/>
      <c r="D23" s="107"/>
      <c r="E23" s="107"/>
      <c r="F23" s="107"/>
      <c r="G23" s="107"/>
      <c r="I23" s="96" t="s">
        <v>126</v>
      </c>
      <c r="J23" s="96" t="s">
        <v>59</v>
      </c>
    </row>
    <row r="24" spans="2:10" ht="15">
      <c r="B24" s="107"/>
      <c r="C24" s="107"/>
      <c r="D24" s="107"/>
      <c r="E24" s="107"/>
      <c r="F24" s="107"/>
      <c r="G24" s="107"/>
      <c r="I24" s="96" t="s">
        <v>127</v>
      </c>
      <c r="J24" s="96" t="s">
        <v>128</v>
      </c>
    </row>
    <row r="25" spans="1:10" ht="15">
      <c r="A25" s="107" t="s">
        <v>247</v>
      </c>
      <c r="B25" s="107"/>
      <c r="C25" s="107"/>
      <c r="D25" s="107"/>
      <c r="E25" s="107"/>
      <c r="F25" s="107"/>
      <c r="G25" s="107"/>
      <c r="I25" s="96" t="s">
        <v>129</v>
      </c>
      <c r="J25" s="96" t="s">
        <v>130</v>
      </c>
    </row>
    <row r="26" spans="1:10" ht="15">
      <c r="A26" s="107" t="s">
        <v>246</v>
      </c>
      <c r="B26" s="107"/>
      <c r="C26" s="107"/>
      <c r="D26" s="107"/>
      <c r="E26" s="107"/>
      <c r="F26" s="107"/>
      <c r="G26" s="107"/>
      <c r="I26" s="96" t="s">
        <v>131</v>
      </c>
      <c r="J26" s="96" t="s">
        <v>132</v>
      </c>
    </row>
    <row r="27" spans="9:10" ht="15">
      <c r="I27" s="96" t="s">
        <v>133</v>
      </c>
      <c r="J27" s="96" t="s">
        <v>134</v>
      </c>
    </row>
    <row r="28" spans="1:10" ht="15">
      <c r="A28" s="107" t="s">
        <v>245</v>
      </c>
      <c r="B28" s="107"/>
      <c r="C28" s="107"/>
      <c r="D28" s="107"/>
      <c r="E28" s="107"/>
      <c r="F28" s="107"/>
      <c r="G28" s="107"/>
      <c r="I28" s="96" t="s">
        <v>135</v>
      </c>
      <c r="J28" s="96" t="s">
        <v>136</v>
      </c>
    </row>
    <row r="29" spans="1:10" ht="15">
      <c r="A29" s="110" t="s">
        <v>244</v>
      </c>
      <c r="B29" s="107"/>
      <c r="C29" s="107"/>
      <c r="D29" s="107"/>
      <c r="E29" s="107"/>
      <c r="F29" s="107"/>
      <c r="G29" s="107"/>
      <c r="I29" s="96" t="s">
        <v>137</v>
      </c>
      <c r="J29" s="96" t="s">
        <v>138</v>
      </c>
    </row>
    <row r="30" spans="2:10" ht="15">
      <c r="B30" s="107"/>
      <c r="C30" s="107"/>
      <c r="D30" s="107"/>
      <c r="E30" s="107"/>
      <c r="F30" s="107"/>
      <c r="G30" s="107"/>
      <c r="I30" s="96" t="s">
        <v>139</v>
      </c>
      <c r="J30" s="96" t="s">
        <v>140</v>
      </c>
    </row>
    <row r="31" spans="1:10" ht="15">
      <c r="A31" s="110" t="s">
        <v>241</v>
      </c>
      <c r="B31" s="107"/>
      <c r="C31" s="107"/>
      <c r="D31" s="107"/>
      <c r="E31" s="107"/>
      <c r="F31" s="107"/>
      <c r="G31" s="107"/>
      <c r="I31" s="96" t="s">
        <v>141</v>
      </c>
      <c r="J31" s="96" t="s">
        <v>142</v>
      </c>
    </row>
    <row r="32" spans="1:10" ht="15">
      <c r="A32" s="110" t="s">
        <v>242</v>
      </c>
      <c r="B32" s="107"/>
      <c r="C32" s="107"/>
      <c r="D32" s="107"/>
      <c r="E32" s="107"/>
      <c r="F32" s="107"/>
      <c r="G32" s="107"/>
      <c r="I32" s="96" t="s">
        <v>143</v>
      </c>
      <c r="J32" s="96" t="s">
        <v>144</v>
      </c>
    </row>
    <row r="33" spans="1:10" ht="15">
      <c r="A33" s="110" t="s">
        <v>243</v>
      </c>
      <c r="B33" s="107"/>
      <c r="C33" s="107"/>
      <c r="D33" s="107"/>
      <c r="E33" s="107"/>
      <c r="F33" s="107"/>
      <c r="G33" s="107"/>
      <c r="I33" s="96" t="s">
        <v>145</v>
      </c>
      <c r="J33" s="96" t="s">
        <v>146</v>
      </c>
    </row>
    <row r="34" spans="2:10" ht="15">
      <c r="B34" s="107"/>
      <c r="C34" s="107"/>
      <c r="D34" s="107"/>
      <c r="E34" s="107"/>
      <c r="F34" s="107"/>
      <c r="G34" s="107"/>
      <c r="I34" s="96" t="s">
        <v>147</v>
      </c>
      <c r="J34" s="96" t="s">
        <v>148</v>
      </c>
    </row>
    <row r="35" spans="1:10" ht="15">
      <c r="A35" s="176" t="s">
        <v>238</v>
      </c>
      <c r="B35" s="107"/>
      <c r="C35" s="107"/>
      <c r="D35" s="107"/>
      <c r="E35" s="107"/>
      <c r="F35" s="107"/>
      <c r="G35" s="107"/>
      <c r="I35" s="96" t="s">
        <v>149</v>
      </c>
      <c r="J35" s="96" t="s">
        <v>55</v>
      </c>
    </row>
    <row r="36" spans="1:10" ht="15">
      <c r="A36" s="107" t="s">
        <v>240</v>
      </c>
      <c r="B36" s="107"/>
      <c r="C36" s="107"/>
      <c r="D36" s="107"/>
      <c r="E36" s="107"/>
      <c r="F36" s="107"/>
      <c r="G36" s="107"/>
      <c r="I36" s="96" t="s">
        <v>150</v>
      </c>
      <c r="J36" s="96" t="s">
        <v>151</v>
      </c>
    </row>
    <row r="37" spans="1:10" ht="15">
      <c r="A37" s="110" t="s">
        <v>239</v>
      </c>
      <c r="B37" s="107"/>
      <c r="C37" s="107"/>
      <c r="D37" s="107"/>
      <c r="E37" s="107"/>
      <c r="F37" s="107"/>
      <c r="G37" s="107"/>
      <c r="I37" s="96" t="s">
        <v>152</v>
      </c>
      <c r="J37" s="96" t="s">
        <v>153</v>
      </c>
    </row>
    <row r="38" spans="1:10" ht="15">
      <c r="A38" s="107" t="s">
        <v>237</v>
      </c>
      <c r="B38" s="107"/>
      <c r="C38" s="107"/>
      <c r="D38" s="107"/>
      <c r="E38" s="107"/>
      <c r="F38" s="107"/>
      <c r="G38" s="107"/>
      <c r="I38" s="96" t="s">
        <v>154</v>
      </c>
      <c r="J38" s="96" t="s">
        <v>155</v>
      </c>
    </row>
    <row r="39" spans="2:10" ht="15">
      <c r="B39" s="107"/>
      <c r="C39" s="107"/>
      <c r="D39" s="107"/>
      <c r="E39" s="107"/>
      <c r="F39" s="107"/>
      <c r="G39" s="107"/>
      <c r="I39" s="96" t="s">
        <v>156</v>
      </c>
      <c r="J39" s="96" t="s">
        <v>157</v>
      </c>
    </row>
    <row r="40" spans="1:10" ht="15">
      <c r="A40" s="172" t="s">
        <v>258</v>
      </c>
      <c r="B40" s="107"/>
      <c r="C40" s="107"/>
      <c r="D40" s="107"/>
      <c r="E40" s="107"/>
      <c r="F40" s="107"/>
      <c r="G40" s="107"/>
      <c r="I40" s="96" t="s">
        <v>158</v>
      </c>
      <c r="J40" s="96" t="s">
        <v>159</v>
      </c>
    </row>
    <row r="41" spans="1:10" ht="15">
      <c r="A41" s="107" t="s">
        <v>259</v>
      </c>
      <c r="B41" s="107"/>
      <c r="C41" s="107"/>
      <c r="D41" s="107"/>
      <c r="E41" s="107"/>
      <c r="F41" s="107"/>
      <c r="G41" s="107"/>
      <c r="I41" s="96" t="s">
        <v>160</v>
      </c>
      <c r="J41" s="96" t="s">
        <v>161</v>
      </c>
    </row>
    <row r="42" spans="1:10" ht="15">
      <c r="A42" s="107" t="s">
        <v>200</v>
      </c>
      <c r="B42" s="178" t="s">
        <v>199</v>
      </c>
      <c r="C42" s="107"/>
      <c r="D42" s="107"/>
      <c r="E42" s="107"/>
      <c r="F42" s="107"/>
      <c r="G42" s="107"/>
      <c r="I42" s="96" t="s">
        <v>162</v>
      </c>
      <c r="J42" s="96" t="s">
        <v>163</v>
      </c>
    </row>
    <row r="43" spans="2:10" ht="15">
      <c r="B43" s="107"/>
      <c r="C43" s="107"/>
      <c r="D43" s="107"/>
      <c r="E43" s="107"/>
      <c r="F43" s="107"/>
      <c r="G43" s="107"/>
      <c r="I43" s="96" t="s">
        <v>164</v>
      </c>
      <c r="J43" s="96" t="s">
        <v>165</v>
      </c>
    </row>
    <row r="44" spans="1:10" ht="15">
      <c r="A44" s="177" t="s">
        <v>255</v>
      </c>
      <c r="B44" s="107"/>
      <c r="C44" s="107"/>
      <c r="D44" s="107"/>
      <c r="E44" s="107"/>
      <c r="F44" s="107"/>
      <c r="G44" s="107"/>
      <c r="I44" s="96" t="s">
        <v>166</v>
      </c>
      <c r="J44" s="96" t="s">
        <v>167</v>
      </c>
    </row>
    <row r="45" spans="1:10" ht="15">
      <c r="A45" s="110" t="s">
        <v>256</v>
      </c>
      <c r="B45" s="109"/>
      <c r="C45" s="109"/>
      <c r="D45" s="109"/>
      <c r="E45" s="109"/>
      <c r="F45" s="109"/>
      <c r="G45" s="109"/>
      <c r="I45" s="96" t="s">
        <v>168</v>
      </c>
      <c r="J45" s="96" t="s">
        <v>169</v>
      </c>
    </row>
    <row r="46" spans="1:10" ht="15">
      <c r="A46" s="110" t="s">
        <v>257</v>
      </c>
      <c r="B46" s="109"/>
      <c r="C46" s="109"/>
      <c r="D46" s="109"/>
      <c r="E46" s="109"/>
      <c r="F46" s="109"/>
      <c r="G46" s="109"/>
      <c r="I46" s="96" t="s">
        <v>170</v>
      </c>
      <c r="J46" s="96" t="s">
        <v>171</v>
      </c>
    </row>
    <row r="47" spans="2:10" ht="15">
      <c r="B47" s="109"/>
      <c r="C47" s="109"/>
      <c r="D47" s="109"/>
      <c r="E47" s="109"/>
      <c r="F47" s="109"/>
      <c r="G47" s="109"/>
      <c r="I47" s="96" t="s">
        <v>96</v>
      </c>
      <c r="J47" s="96" t="s">
        <v>58</v>
      </c>
    </row>
    <row r="48" spans="1:10" ht="15">
      <c r="A48" s="109"/>
      <c r="B48" s="109"/>
      <c r="C48" s="109"/>
      <c r="D48" s="109"/>
      <c r="E48" s="109"/>
      <c r="F48" s="109"/>
      <c r="G48" s="109"/>
      <c r="I48" s="96" t="s">
        <v>97</v>
      </c>
      <c r="J48" s="96" t="s">
        <v>98</v>
      </c>
    </row>
    <row r="49" spans="9:10" ht="15">
      <c r="I49" s="96" t="s">
        <v>99</v>
      </c>
      <c r="J49" s="96" t="s">
        <v>100</v>
      </c>
    </row>
    <row r="50" spans="2:10" ht="15">
      <c r="B50" s="107"/>
      <c r="C50" s="110"/>
      <c r="I50" s="96" t="s">
        <v>101</v>
      </c>
      <c r="J50" s="96" t="s">
        <v>102</v>
      </c>
    </row>
    <row r="51" spans="9:10" ht="15">
      <c r="I51" s="96" t="s">
        <v>103</v>
      </c>
      <c r="J51" s="96" t="s">
        <v>104</v>
      </c>
    </row>
    <row r="52" spans="9:10" ht="15">
      <c r="I52" s="96" t="s">
        <v>105</v>
      </c>
      <c r="J52" s="96" t="s">
        <v>106</v>
      </c>
    </row>
    <row r="53" spans="9:10" ht="15">
      <c r="I53" s="96" t="s">
        <v>107</v>
      </c>
      <c r="J53" s="96" t="s">
        <v>108</v>
      </c>
    </row>
    <row r="54" spans="9:10" ht="15">
      <c r="I54" s="96" t="s">
        <v>109</v>
      </c>
      <c r="J54" s="96" t="s">
        <v>110</v>
      </c>
    </row>
    <row r="55" spans="9:10" ht="15">
      <c r="I55" s="96" t="s">
        <v>111</v>
      </c>
      <c r="J55" s="96" t="s">
        <v>56</v>
      </c>
    </row>
    <row r="56" spans="9:10" ht="15">
      <c r="I56" s="96" t="s">
        <v>112</v>
      </c>
      <c r="J56" s="96" t="s">
        <v>113</v>
      </c>
    </row>
    <row r="57" spans="9:10" ht="15">
      <c r="I57" s="96" t="s">
        <v>114</v>
      </c>
      <c r="J57" s="96" t="s">
        <v>115</v>
      </c>
    </row>
    <row r="58" spans="9:10" ht="15">
      <c r="I58" s="96" t="s">
        <v>116</v>
      </c>
      <c r="J58" s="96" t="s">
        <v>117</v>
      </c>
    </row>
    <row r="59" spans="9:10" ht="15">
      <c r="I59" s="96" t="s">
        <v>118</v>
      </c>
      <c r="J59" s="96" t="s">
        <v>119</v>
      </c>
    </row>
    <row r="60" spans="9:10" ht="15">
      <c r="I60" s="96" t="s">
        <v>120</v>
      </c>
      <c r="J60" s="96" t="s">
        <v>121</v>
      </c>
    </row>
    <row r="61" spans="9:10" ht="15">
      <c r="I61" s="96" t="s">
        <v>122</v>
      </c>
      <c r="J61" s="96" t="s">
        <v>123</v>
      </c>
    </row>
    <row r="62" spans="9:10" ht="15">
      <c r="I62" s="96" t="s">
        <v>124</v>
      </c>
      <c r="J62" s="96" t="s">
        <v>125</v>
      </c>
    </row>
    <row r="63" spans="9:10" ht="15">
      <c r="I63" s="97" t="s">
        <v>188</v>
      </c>
      <c r="J63" s="97" t="s">
        <v>61</v>
      </c>
    </row>
    <row r="64" spans="9:10" ht="15">
      <c r="I64" s="97" t="s">
        <v>203</v>
      </c>
      <c r="J64" s="97" t="s">
        <v>204</v>
      </c>
    </row>
    <row r="65" spans="9:10" ht="15">
      <c r="I65" s="97" t="s">
        <v>205</v>
      </c>
      <c r="J65" s="97" t="s">
        <v>206</v>
      </c>
    </row>
    <row r="66" spans="9:10" ht="15">
      <c r="I66" s="97" t="s">
        <v>202</v>
      </c>
      <c r="J66" s="97" t="s">
        <v>201</v>
      </c>
    </row>
    <row r="67" spans="9:10" ht="15">
      <c r="I67" s="97" t="s">
        <v>207</v>
      </c>
      <c r="J67" s="97" t="s">
        <v>208</v>
      </c>
    </row>
    <row r="68" spans="9:10" ht="15">
      <c r="I68" s="97" t="s">
        <v>209</v>
      </c>
      <c r="J68" s="97" t="s">
        <v>210</v>
      </c>
    </row>
    <row r="69" spans="9:10" ht="15">
      <c r="I69" s="97" t="s">
        <v>189</v>
      </c>
      <c r="J69" s="97" t="s">
        <v>174</v>
      </c>
    </row>
    <row r="70" spans="9:10" ht="15">
      <c r="I70" s="97" t="s">
        <v>211</v>
      </c>
      <c r="J70" s="97" t="s">
        <v>212</v>
      </c>
    </row>
    <row r="71" spans="9:10" ht="15">
      <c r="I71" s="97" t="s">
        <v>213</v>
      </c>
      <c r="J71" s="97" t="s">
        <v>214</v>
      </c>
    </row>
    <row r="72" spans="9:10" ht="15">
      <c r="I72" s="97" t="s">
        <v>190</v>
      </c>
      <c r="J72" s="97" t="s">
        <v>57</v>
      </c>
    </row>
    <row r="73" spans="9:10" ht="15">
      <c r="I73" s="97" t="s">
        <v>215</v>
      </c>
      <c r="J73" s="97" t="s">
        <v>216</v>
      </c>
    </row>
    <row r="74" spans="9:10" ht="15">
      <c r="I74" s="97" t="s">
        <v>217</v>
      </c>
      <c r="J74" s="97" t="s">
        <v>218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23"/>
  <sheetViews>
    <sheetView showGridLines="0" tabSelected="1" zoomScalePageLayoutView="0" workbookViewId="0" topLeftCell="A1">
      <selection activeCell="W9" sqref="W9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3.28125" style="0" customWidth="1"/>
    <col min="4" max="4" width="4.00390625" style="0" customWidth="1"/>
    <col min="5" max="5" width="6.7109375" style="0" bestFit="1" customWidth="1"/>
    <col min="6" max="6" width="8.140625" style="130" bestFit="1" customWidth="1"/>
    <col min="7" max="7" width="16.7109375" style="7" customWidth="1"/>
    <col min="8" max="8" width="4.28125" style="7" customWidth="1"/>
    <col min="9" max="10" width="4.7109375" style="7" customWidth="1"/>
    <col min="11" max="11" width="6.28125" style="7" customWidth="1"/>
    <col min="12" max="13" width="4.00390625" style="58" customWidth="1"/>
    <col min="14" max="14" width="4.00390625" style="143" customWidth="1"/>
    <col min="15" max="15" width="6.28125" style="143" customWidth="1"/>
    <col min="16" max="18" width="4.00390625" style="143" customWidth="1"/>
    <col min="19" max="19" width="6.28125" style="143" customWidth="1"/>
    <col min="20" max="20" width="3.7109375" style="143" customWidth="1"/>
    <col min="21" max="21" width="5.28125" style="130" customWidth="1"/>
    <col min="22" max="23" width="5.28125" style="143" customWidth="1"/>
    <col min="24" max="24" width="6.00390625" style="156" customWidth="1"/>
    <col min="25" max="25" width="8.421875" style="156" customWidth="1"/>
    <col min="26" max="26" width="14.7109375" style="130" customWidth="1"/>
  </cols>
  <sheetData>
    <row r="1" spans="1:97" ht="15.75">
      <c r="A1" s="7"/>
      <c r="B1" s="7"/>
      <c r="C1" s="7"/>
      <c r="D1" s="7"/>
      <c r="F1" s="126"/>
      <c r="G1" s="65" t="s">
        <v>187</v>
      </c>
      <c r="I1" s="59" t="s">
        <v>41</v>
      </c>
      <c r="J1" s="57"/>
      <c r="K1" s="57"/>
      <c r="M1" s="141"/>
      <c r="N1" s="142"/>
      <c r="O1" s="78"/>
      <c r="P1" s="79"/>
      <c r="Q1" s="141"/>
      <c r="S1" s="144" t="s">
        <v>27</v>
      </c>
      <c r="T1" s="145"/>
      <c r="U1" s="124" t="s">
        <v>197</v>
      </c>
      <c r="V1" s="63"/>
      <c r="W1" s="63"/>
      <c r="X1" s="93"/>
      <c r="Y1" s="93"/>
      <c r="Z1" s="135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</row>
    <row r="2" spans="1:97" ht="15.75">
      <c r="A2" s="7"/>
      <c r="B2" s="7"/>
      <c r="C2" s="7"/>
      <c r="D2" s="7"/>
      <c r="E2" s="6"/>
      <c r="F2" s="126"/>
      <c r="G2" s="66"/>
      <c r="I2" s="59" t="s">
        <v>10</v>
      </c>
      <c r="J2" s="57"/>
      <c r="K2" s="57"/>
      <c r="M2" s="141"/>
      <c r="N2" s="142"/>
      <c r="O2" s="80"/>
      <c r="P2" s="81" t="s">
        <v>23</v>
      </c>
      <c r="Q2" s="58" t="s">
        <v>25</v>
      </c>
      <c r="R2" s="146"/>
      <c r="S2" s="144" t="s">
        <v>235</v>
      </c>
      <c r="T2" s="145"/>
      <c r="U2" s="124"/>
      <c r="V2" s="64"/>
      <c r="W2" s="64"/>
      <c r="X2" s="94"/>
      <c r="Y2" s="93"/>
      <c r="Z2" s="13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5.75">
      <c r="A3" s="7"/>
      <c r="B3" s="7"/>
      <c r="C3" s="7"/>
      <c r="D3" s="7"/>
      <c r="F3" s="126"/>
      <c r="G3" s="58"/>
      <c r="I3" s="59" t="s">
        <v>9</v>
      </c>
      <c r="J3" s="57"/>
      <c r="K3" s="57"/>
      <c r="M3" s="141"/>
      <c r="N3" s="142"/>
      <c r="O3" s="115" t="s">
        <v>195</v>
      </c>
      <c r="P3" s="81" t="s">
        <v>24</v>
      </c>
      <c r="Q3" s="58" t="s">
        <v>26</v>
      </c>
      <c r="R3" s="147"/>
      <c r="S3" s="148" t="s">
        <v>22</v>
      </c>
      <c r="T3" s="58"/>
      <c r="U3" s="125" t="s">
        <v>196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97" ht="4.5" customHeight="1">
      <c r="A4" s="7"/>
      <c r="B4" s="7"/>
      <c r="C4" s="7"/>
      <c r="D4" s="7"/>
      <c r="F4" s="126"/>
      <c r="L4" s="144"/>
      <c r="M4" s="141"/>
      <c r="N4" s="142"/>
      <c r="O4" s="142"/>
      <c r="P4" s="141"/>
      <c r="Q4" s="141"/>
      <c r="R4" s="141"/>
      <c r="S4" s="149"/>
      <c r="T4" s="149"/>
      <c r="U4" s="126"/>
      <c r="V4" s="58"/>
      <c r="W4" s="58"/>
      <c r="X4" s="157"/>
      <c r="Y4" s="157"/>
      <c r="Z4" s="126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</row>
    <row r="5" spans="1:97" ht="14.25" customHeight="1">
      <c r="A5" s="60" t="s">
        <v>50</v>
      </c>
      <c r="B5" s="44" t="s">
        <v>50</v>
      </c>
      <c r="C5" s="116" t="s">
        <v>40</v>
      </c>
      <c r="D5" s="117"/>
      <c r="E5" s="105" t="s">
        <v>177</v>
      </c>
      <c r="F5" s="131"/>
      <c r="G5" s="60" t="s">
        <v>46</v>
      </c>
      <c r="H5" s="49"/>
      <c r="I5" s="44" t="s">
        <v>12</v>
      </c>
      <c r="J5" s="111" t="s">
        <v>11</v>
      </c>
      <c r="K5" s="44" t="s">
        <v>13</v>
      </c>
      <c r="L5" s="150" t="s">
        <v>17</v>
      </c>
      <c r="M5" s="151"/>
      <c r="N5" s="152"/>
      <c r="O5" s="153" t="s">
        <v>33</v>
      </c>
      <c r="P5" s="150" t="s">
        <v>18</v>
      </c>
      <c r="Q5" s="151"/>
      <c r="R5" s="152"/>
      <c r="S5" s="114" t="s">
        <v>34</v>
      </c>
      <c r="T5" s="153" t="s">
        <v>38</v>
      </c>
      <c r="U5" s="127" t="s">
        <v>36</v>
      </c>
      <c r="V5" s="52" t="s">
        <v>45</v>
      </c>
      <c r="W5" s="52" t="s">
        <v>45</v>
      </c>
      <c r="X5" s="100" t="s">
        <v>53</v>
      </c>
      <c r="Y5" s="179" t="s">
        <v>173</v>
      </c>
      <c r="Z5" s="136" t="s">
        <v>6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ht="15.75" thickBot="1">
      <c r="A6" s="45" t="s">
        <v>20</v>
      </c>
      <c r="B6" s="46" t="s">
        <v>51</v>
      </c>
      <c r="C6" s="118" t="s">
        <v>15</v>
      </c>
      <c r="D6" s="119" t="s">
        <v>16</v>
      </c>
      <c r="E6" s="61" t="s">
        <v>19</v>
      </c>
      <c r="F6" s="132" t="s">
        <v>172</v>
      </c>
      <c r="G6" s="62" t="s">
        <v>20</v>
      </c>
      <c r="H6" s="50" t="s">
        <v>5</v>
      </c>
      <c r="I6" s="46" t="s">
        <v>3</v>
      </c>
      <c r="J6" s="112" t="s">
        <v>3</v>
      </c>
      <c r="K6" s="46" t="s">
        <v>3</v>
      </c>
      <c r="L6" s="154" t="s">
        <v>4</v>
      </c>
      <c r="M6" s="154" t="s">
        <v>14</v>
      </c>
      <c r="N6" s="154" t="s">
        <v>28</v>
      </c>
      <c r="O6" s="155" t="s">
        <v>37</v>
      </c>
      <c r="P6" s="154" t="s">
        <v>4</v>
      </c>
      <c r="Q6" s="154" t="s">
        <v>14</v>
      </c>
      <c r="R6" s="154" t="s">
        <v>28</v>
      </c>
      <c r="S6" s="155" t="s">
        <v>37</v>
      </c>
      <c r="T6" s="155" t="s">
        <v>39</v>
      </c>
      <c r="U6" s="128" t="s">
        <v>21</v>
      </c>
      <c r="V6" s="53" t="s">
        <v>44</v>
      </c>
      <c r="W6" s="56" t="s">
        <v>236</v>
      </c>
      <c r="X6" s="101" t="s">
        <v>5</v>
      </c>
      <c r="Y6" s="180"/>
      <c r="Z6" s="13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</row>
    <row r="7" spans="1:97" s="123" customFormat="1" ht="15" customHeight="1" thickTop="1">
      <c r="A7" s="170" t="s">
        <v>221</v>
      </c>
      <c r="B7" s="171"/>
      <c r="C7" s="171"/>
      <c r="D7" s="171"/>
      <c r="E7" s="171"/>
      <c r="F7" s="168"/>
      <c r="G7" s="168"/>
      <c r="H7" s="166"/>
      <c r="I7" s="166"/>
      <c r="J7" s="167"/>
      <c r="K7" s="166"/>
      <c r="L7" s="166"/>
      <c r="M7" s="166"/>
      <c r="N7" s="166"/>
      <c r="O7" s="166"/>
      <c r="P7" s="166"/>
      <c r="Q7" s="166"/>
      <c r="R7" s="166"/>
      <c r="S7" s="166"/>
      <c r="T7" s="168"/>
      <c r="U7" s="168"/>
      <c r="V7" s="166"/>
      <c r="W7" s="166"/>
      <c r="X7" s="169"/>
      <c r="Y7" s="169"/>
      <c r="Z7" s="140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</row>
    <row r="8" spans="1:97" ht="15" customHeight="1">
      <c r="A8" s="47" t="s">
        <v>180</v>
      </c>
      <c r="B8" s="48" t="s">
        <v>56</v>
      </c>
      <c r="C8" s="120">
        <f>IF(Q8="","",Q8)</f>
        <v>2</v>
      </c>
      <c r="D8" s="121">
        <f>IF(M8="","",M8)</f>
        <v>18</v>
      </c>
      <c r="E8" s="47" t="s">
        <v>175</v>
      </c>
      <c r="F8" s="129" t="s">
        <v>222</v>
      </c>
      <c r="G8" s="47" t="s">
        <v>228</v>
      </c>
      <c r="H8" s="48">
        <v>1</v>
      </c>
      <c r="I8" s="48">
        <v>960</v>
      </c>
      <c r="J8" s="113">
        <f>IF(LEFT(B8,3)="O20",200,0)+IF(LEFT(B8,3)="O27",265,0)+IF(LEFT(B8,3)="O32",320,0)+IF(LEFT(B8,3)="O37",370,0)+IF(LEFT(B8,3)="O40",400,0)+IF(LEFT(B8,3)="O50",500,0)</f>
        <v>500</v>
      </c>
      <c r="K8" s="48">
        <v>15000</v>
      </c>
      <c r="L8" s="98">
        <v>2</v>
      </c>
      <c r="M8" s="98">
        <v>18</v>
      </c>
      <c r="N8" s="98" t="s">
        <v>219</v>
      </c>
      <c r="O8" s="98">
        <f aca="true" t="shared" si="0" ref="O8:O73">IF(M8="","",1100)</f>
        <v>1100</v>
      </c>
      <c r="P8" s="98">
        <v>2</v>
      </c>
      <c r="Q8" s="98">
        <v>2</v>
      </c>
      <c r="R8" s="98" t="s">
        <v>219</v>
      </c>
      <c r="S8" s="98">
        <f>IF(Q8="","",900)</f>
        <v>900</v>
      </c>
      <c r="T8" s="129" t="s">
        <v>193</v>
      </c>
      <c r="U8" s="129" t="s">
        <v>229</v>
      </c>
      <c r="V8" s="54"/>
      <c r="W8" s="54"/>
      <c r="X8" s="102"/>
      <c r="Y8" s="103">
        <v>4</v>
      </c>
      <c r="Z8" s="138" t="s">
        <v>232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</row>
    <row r="9" spans="1:97" ht="15" customHeight="1">
      <c r="A9" s="47" t="s">
        <v>182</v>
      </c>
      <c r="B9" s="48" t="s">
        <v>58</v>
      </c>
      <c r="C9" s="120">
        <f aca="true" t="shared" si="1" ref="C9:C73">IF(Q9="","",Q9)</f>
      </c>
      <c r="D9" s="121">
        <f aca="true" t="shared" si="2" ref="D9:D73">IF(M9="","",M9)</f>
        <v>14</v>
      </c>
      <c r="E9" s="47" t="s">
        <v>184</v>
      </c>
      <c r="F9" s="129"/>
      <c r="G9" s="47" t="s">
        <v>234</v>
      </c>
      <c r="H9" s="48">
        <v>1</v>
      </c>
      <c r="I9" s="48">
        <v>1200</v>
      </c>
      <c r="J9" s="113">
        <f aca="true" t="shared" si="3" ref="J9:J31">IF(LEFT(B9,3)="O20",200,0)+IF(LEFT(B9,3)="O27",265,0)+IF(LEFT(B9,3)="O32",320,0)+IF(LEFT(B9,3)="O37",370,0)+IF(LEFT(B9,3)="O40",400,0)+IF(LEFT(B9,3)="O50",500,0)</f>
        <v>400</v>
      </c>
      <c r="K9" s="48">
        <v>12000</v>
      </c>
      <c r="L9" s="98">
        <v>2</v>
      </c>
      <c r="M9" s="98">
        <v>14</v>
      </c>
      <c r="N9" s="98" t="s">
        <v>219</v>
      </c>
      <c r="O9" s="98">
        <f t="shared" si="0"/>
        <v>1100</v>
      </c>
      <c r="P9" s="98"/>
      <c r="Q9" s="98"/>
      <c r="R9" s="98" t="s">
        <v>219</v>
      </c>
      <c r="S9" s="98">
        <f aca="true" t="shared" si="4" ref="S9:S73">IF(Q9="","",900)</f>
      </c>
      <c r="T9" s="129" t="s">
        <v>193</v>
      </c>
      <c r="U9" s="129" t="s">
        <v>230</v>
      </c>
      <c r="V9" s="54" t="s">
        <v>194</v>
      </c>
      <c r="W9" s="83">
        <v>0.15</v>
      </c>
      <c r="X9" s="102"/>
      <c r="Y9" s="102"/>
      <c r="Z9" s="138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</row>
    <row r="10" spans="1:97" ht="15" customHeight="1">
      <c r="A10" s="47" t="s">
        <v>181</v>
      </c>
      <c r="B10" s="48" t="s">
        <v>110</v>
      </c>
      <c r="C10" s="120">
        <f t="shared" si="1"/>
        <v>2</v>
      </c>
      <c r="D10" s="121">
        <f t="shared" si="2"/>
        <v>14</v>
      </c>
      <c r="E10" s="47" t="s">
        <v>185</v>
      </c>
      <c r="F10" s="133"/>
      <c r="G10" s="47"/>
      <c r="H10" s="51">
        <v>2</v>
      </c>
      <c r="I10" s="48">
        <v>1200</v>
      </c>
      <c r="J10" s="113">
        <f t="shared" si="3"/>
        <v>400</v>
      </c>
      <c r="K10" s="48">
        <v>12000</v>
      </c>
      <c r="L10" s="98">
        <v>2</v>
      </c>
      <c r="M10" s="99">
        <v>14</v>
      </c>
      <c r="N10" s="98" t="s">
        <v>219</v>
      </c>
      <c r="O10" s="98">
        <f t="shared" si="0"/>
        <v>1100</v>
      </c>
      <c r="P10" s="99">
        <v>2</v>
      </c>
      <c r="Q10" s="99">
        <v>2</v>
      </c>
      <c r="R10" s="99" t="s">
        <v>219</v>
      </c>
      <c r="S10" s="98">
        <f t="shared" si="4"/>
        <v>900</v>
      </c>
      <c r="T10" s="129" t="s">
        <v>193</v>
      </c>
      <c r="U10" s="129"/>
      <c r="V10" s="55"/>
      <c r="W10" s="54"/>
      <c r="X10" s="102"/>
      <c r="Y10" s="102"/>
      <c r="Z10" s="138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</row>
    <row r="11" spans="1:97" ht="15" customHeight="1">
      <c r="A11" s="47" t="s">
        <v>183</v>
      </c>
      <c r="B11" s="48" t="s">
        <v>65</v>
      </c>
      <c r="C11" s="120">
        <f t="shared" si="1"/>
      </c>
      <c r="D11" s="121">
        <f t="shared" si="2"/>
        <v>10</v>
      </c>
      <c r="E11" s="47" t="s">
        <v>186</v>
      </c>
      <c r="F11" s="133"/>
      <c r="G11" s="47"/>
      <c r="H11" s="51">
        <v>10</v>
      </c>
      <c r="I11" s="48">
        <v>1200</v>
      </c>
      <c r="J11" s="113">
        <f t="shared" si="3"/>
        <v>200</v>
      </c>
      <c r="K11" s="48">
        <v>6650</v>
      </c>
      <c r="L11" s="98">
        <v>2</v>
      </c>
      <c r="M11" s="99">
        <v>10</v>
      </c>
      <c r="N11" s="98" t="s">
        <v>219</v>
      </c>
      <c r="O11" s="98">
        <f t="shared" si="0"/>
        <v>1100</v>
      </c>
      <c r="P11" s="99"/>
      <c r="Q11" s="99"/>
      <c r="R11" s="99" t="s">
        <v>219</v>
      </c>
      <c r="S11" s="98">
        <f t="shared" si="4"/>
      </c>
      <c r="T11" s="129" t="s">
        <v>193</v>
      </c>
      <c r="U11" s="129"/>
      <c r="V11" s="55"/>
      <c r="W11" s="91"/>
      <c r="X11" s="104"/>
      <c r="Y11" s="102"/>
      <c r="Z11" s="139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</row>
    <row r="12" spans="1:97" ht="15" customHeight="1">
      <c r="A12" s="47" t="s">
        <v>191</v>
      </c>
      <c r="B12" s="48" t="s">
        <v>134</v>
      </c>
      <c r="C12" s="120">
        <f t="shared" si="1"/>
      </c>
      <c r="D12" s="121">
        <f t="shared" si="2"/>
        <v>8</v>
      </c>
      <c r="E12" s="47" t="s">
        <v>192</v>
      </c>
      <c r="F12" s="133"/>
      <c r="G12" s="47"/>
      <c r="H12" s="51">
        <v>2</v>
      </c>
      <c r="I12" s="48">
        <v>720</v>
      </c>
      <c r="J12" s="113">
        <f t="shared" si="3"/>
        <v>320</v>
      </c>
      <c r="K12" s="48">
        <v>6650</v>
      </c>
      <c r="L12" s="98">
        <v>2</v>
      </c>
      <c r="M12" s="99">
        <v>8</v>
      </c>
      <c r="N12" s="99" t="s">
        <v>219</v>
      </c>
      <c r="O12" s="98">
        <f t="shared" si="0"/>
        <v>1100</v>
      </c>
      <c r="P12" s="99"/>
      <c r="Q12" s="99"/>
      <c r="R12" s="99" t="s">
        <v>219</v>
      </c>
      <c r="S12" s="98">
        <f t="shared" si="4"/>
      </c>
      <c r="T12" s="129" t="s">
        <v>193</v>
      </c>
      <c r="U12" s="129"/>
      <c r="V12" s="55"/>
      <c r="W12" s="55"/>
      <c r="X12" s="104"/>
      <c r="Y12" s="102"/>
      <c r="Z12" s="139" t="s">
        <v>233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</row>
    <row r="13" spans="1:97" ht="15" customHeight="1">
      <c r="A13" s="47"/>
      <c r="B13" s="48"/>
      <c r="C13" s="120">
        <f t="shared" si="1"/>
      </c>
      <c r="D13" s="121">
        <f t="shared" si="2"/>
      </c>
      <c r="E13" s="47"/>
      <c r="F13" s="133"/>
      <c r="G13" s="47"/>
      <c r="H13" s="51"/>
      <c r="I13" s="48"/>
      <c r="J13" s="113">
        <f t="shared" si="3"/>
        <v>0</v>
      </c>
      <c r="K13" s="48"/>
      <c r="L13" s="98"/>
      <c r="M13" s="99"/>
      <c r="N13" s="99"/>
      <c r="O13" s="98">
        <f t="shared" si="0"/>
      </c>
      <c r="P13" s="99"/>
      <c r="Q13" s="99"/>
      <c r="R13" s="99"/>
      <c r="S13" s="98">
        <f t="shared" si="4"/>
      </c>
      <c r="T13" s="129"/>
      <c r="U13" s="129"/>
      <c r="V13" s="55"/>
      <c r="W13" s="55"/>
      <c r="X13" s="104"/>
      <c r="Y13" s="102"/>
      <c r="Z13" s="139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</row>
    <row r="14" spans="1:97" ht="15" customHeight="1">
      <c r="A14" s="47"/>
      <c r="B14" s="48"/>
      <c r="C14" s="120">
        <f t="shared" si="1"/>
      </c>
      <c r="D14" s="121">
        <f t="shared" si="2"/>
      </c>
      <c r="E14" s="47"/>
      <c r="F14" s="133"/>
      <c r="G14" s="47"/>
      <c r="H14" s="51"/>
      <c r="I14" s="48"/>
      <c r="J14" s="113">
        <f t="shared" si="3"/>
        <v>0</v>
      </c>
      <c r="K14" s="48"/>
      <c r="L14" s="98"/>
      <c r="M14" s="99"/>
      <c r="N14" s="99"/>
      <c r="O14" s="98">
        <f t="shared" si="0"/>
      </c>
      <c r="P14" s="99"/>
      <c r="Q14" s="99"/>
      <c r="R14" s="99"/>
      <c r="S14" s="98">
        <f t="shared" si="4"/>
      </c>
      <c r="T14" s="129"/>
      <c r="U14" s="129"/>
      <c r="V14" s="55"/>
      <c r="W14" s="55"/>
      <c r="X14" s="104"/>
      <c r="Y14" s="102"/>
      <c r="Z14" s="139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</row>
    <row r="15" spans="1:97" ht="15" customHeight="1">
      <c r="A15" s="47"/>
      <c r="B15" s="48"/>
      <c r="C15" s="120">
        <f t="shared" si="1"/>
      </c>
      <c r="D15" s="121">
        <f t="shared" si="2"/>
      </c>
      <c r="E15" s="47"/>
      <c r="F15" s="133"/>
      <c r="G15" s="47"/>
      <c r="H15" s="51"/>
      <c r="I15" s="48"/>
      <c r="J15" s="113">
        <f t="shared" si="3"/>
        <v>0</v>
      </c>
      <c r="K15" s="48"/>
      <c r="L15" s="98"/>
      <c r="M15" s="99"/>
      <c r="N15" s="99"/>
      <c r="O15" s="98">
        <f t="shared" si="0"/>
      </c>
      <c r="P15" s="99"/>
      <c r="Q15" s="99"/>
      <c r="R15" s="99"/>
      <c r="S15" s="98">
        <f t="shared" si="4"/>
      </c>
      <c r="T15" s="129"/>
      <c r="U15" s="129"/>
      <c r="V15" s="55"/>
      <c r="W15" s="55"/>
      <c r="X15" s="104"/>
      <c r="Y15" s="102"/>
      <c r="Z15" s="139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</row>
    <row r="16" spans="1:97" ht="15" customHeight="1">
      <c r="A16" s="47"/>
      <c r="B16" s="48"/>
      <c r="C16" s="120">
        <f t="shared" si="1"/>
      </c>
      <c r="D16" s="121">
        <f t="shared" si="2"/>
      </c>
      <c r="E16" s="47"/>
      <c r="F16" s="133"/>
      <c r="G16" s="47"/>
      <c r="H16" s="51"/>
      <c r="I16" s="48"/>
      <c r="J16" s="113">
        <f t="shared" si="3"/>
        <v>0</v>
      </c>
      <c r="K16" s="48"/>
      <c r="L16" s="99"/>
      <c r="M16" s="99"/>
      <c r="N16" s="99"/>
      <c r="O16" s="98">
        <f t="shared" si="0"/>
      </c>
      <c r="P16" s="99"/>
      <c r="Q16" s="99"/>
      <c r="R16" s="99"/>
      <c r="S16" s="98">
        <f t="shared" si="4"/>
      </c>
      <c r="T16" s="129"/>
      <c r="U16" s="129"/>
      <c r="V16" s="55"/>
      <c r="W16" s="55"/>
      <c r="X16" s="104"/>
      <c r="Y16" s="104"/>
      <c r="Z16" s="139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</row>
    <row r="17" spans="1:97" ht="15" customHeight="1">
      <c r="A17" s="47"/>
      <c r="B17" s="48"/>
      <c r="C17" s="120">
        <f t="shared" si="1"/>
      </c>
      <c r="D17" s="121">
        <f t="shared" si="2"/>
      </c>
      <c r="E17" s="47"/>
      <c r="F17" s="133"/>
      <c r="G17" s="47"/>
      <c r="H17" s="51"/>
      <c r="I17" s="48"/>
      <c r="J17" s="113">
        <f t="shared" si="3"/>
        <v>0</v>
      </c>
      <c r="K17" s="48"/>
      <c r="L17" s="99"/>
      <c r="M17" s="99"/>
      <c r="N17" s="99"/>
      <c r="O17" s="98">
        <f t="shared" si="0"/>
      </c>
      <c r="P17" s="99"/>
      <c r="Q17" s="99"/>
      <c r="R17" s="99"/>
      <c r="S17" s="98">
        <f t="shared" si="4"/>
      </c>
      <c r="T17" s="129"/>
      <c r="U17" s="129"/>
      <c r="V17" s="55"/>
      <c r="W17" s="55"/>
      <c r="X17" s="104"/>
      <c r="Y17" s="104"/>
      <c r="Z17" s="139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ht="15" customHeight="1">
      <c r="A18" s="47"/>
      <c r="B18" s="48"/>
      <c r="C18" s="120">
        <f t="shared" si="1"/>
      </c>
      <c r="D18" s="121">
        <f t="shared" si="2"/>
      </c>
      <c r="E18" s="47"/>
      <c r="F18" s="133"/>
      <c r="G18" s="47"/>
      <c r="H18" s="51"/>
      <c r="I18" s="48"/>
      <c r="J18" s="113">
        <f t="shared" si="3"/>
        <v>0</v>
      </c>
      <c r="K18" s="48"/>
      <c r="L18" s="99"/>
      <c r="M18" s="99"/>
      <c r="N18" s="99"/>
      <c r="O18" s="98">
        <f t="shared" si="0"/>
      </c>
      <c r="P18" s="99"/>
      <c r="Q18" s="99"/>
      <c r="R18" s="99"/>
      <c r="S18" s="98">
        <f t="shared" si="4"/>
      </c>
      <c r="T18" s="129"/>
      <c r="U18" s="129"/>
      <c r="V18" s="55"/>
      <c r="W18" s="55"/>
      <c r="X18" s="104"/>
      <c r="Y18" s="104"/>
      <c r="Z18" s="139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5" customHeight="1">
      <c r="A19" s="47"/>
      <c r="B19" s="48"/>
      <c r="C19" s="120">
        <f t="shared" si="1"/>
      </c>
      <c r="D19" s="121">
        <f t="shared" si="2"/>
      </c>
      <c r="E19" s="47"/>
      <c r="F19" s="133"/>
      <c r="G19" s="47"/>
      <c r="H19" s="51"/>
      <c r="I19" s="48"/>
      <c r="J19" s="113">
        <f t="shared" si="3"/>
        <v>0</v>
      </c>
      <c r="K19" s="51"/>
      <c r="L19" s="99"/>
      <c r="M19" s="99"/>
      <c r="N19" s="99"/>
      <c r="O19" s="98">
        <f t="shared" si="0"/>
      </c>
      <c r="P19" s="99"/>
      <c r="Q19" s="99"/>
      <c r="R19" s="99"/>
      <c r="S19" s="98">
        <f t="shared" si="4"/>
      </c>
      <c r="T19" s="129"/>
      <c r="U19" s="129"/>
      <c r="V19" s="55"/>
      <c r="W19" s="55"/>
      <c r="X19" s="104"/>
      <c r="Y19" s="104"/>
      <c r="Z19" s="139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</row>
    <row r="20" spans="1:97" ht="15" customHeight="1">
      <c r="A20" s="47"/>
      <c r="B20" s="48"/>
      <c r="C20" s="120">
        <f t="shared" si="1"/>
      </c>
      <c r="D20" s="121">
        <f t="shared" si="2"/>
      </c>
      <c r="E20" s="47"/>
      <c r="F20" s="133"/>
      <c r="G20" s="47"/>
      <c r="H20" s="51"/>
      <c r="I20" s="48"/>
      <c r="J20" s="113">
        <f t="shared" si="3"/>
        <v>0</v>
      </c>
      <c r="K20" s="51"/>
      <c r="L20" s="99"/>
      <c r="M20" s="99"/>
      <c r="N20" s="99"/>
      <c r="O20" s="98">
        <f t="shared" si="0"/>
      </c>
      <c r="P20" s="99"/>
      <c r="Q20" s="99"/>
      <c r="R20" s="99"/>
      <c r="S20" s="98">
        <f t="shared" si="4"/>
      </c>
      <c r="T20" s="129"/>
      <c r="U20" s="129"/>
      <c r="V20" s="55"/>
      <c r="W20" s="55"/>
      <c r="X20" s="104"/>
      <c r="Y20" s="104"/>
      <c r="Z20" s="139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</row>
    <row r="21" spans="1:97" ht="15" customHeight="1">
      <c r="A21" s="47"/>
      <c r="B21" s="48"/>
      <c r="C21" s="120">
        <f t="shared" si="1"/>
      </c>
      <c r="D21" s="121">
        <f t="shared" si="2"/>
      </c>
      <c r="E21" s="47"/>
      <c r="F21" s="133"/>
      <c r="G21" s="47"/>
      <c r="H21" s="51"/>
      <c r="I21" s="48"/>
      <c r="J21" s="113">
        <f t="shared" si="3"/>
        <v>0</v>
      </c>
      <c r="K21" s="51"/>
      <c r="L21" s="99"/>
      <c r="M21" s="99"/>
      <c r="N21" s="99"/>
      <c r="O21" s="98">
        <f t="shared" si="0"/>
      </c>
      <c r="P21" s="99"/>
      <c r="Q21" s="99"/>
      <c r="R21" s="99"/>
      <c r="S21" s="98">
        <f t="shared" si="4"/>
      </c>
      <c r="T21" s="129"/>
      <c r="U21" s="129"/>
      <c r="V21" s="55"/>
      <c r="W21" s="55"/>
      <c r="X21" s="104"/>
      <c r="Y21" s="104"/>
      <c r="Z21" s="139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</row>
    <row r="22" spans="1:97" ht="15" customHeight="1">
      <c r="A22" s="47"/>
      <c r="B22" s="48"/>
      <c r="C22" s="120">
        <f t="shared" si="1"/>
      </c>
      <c r="D22" s="121">
        <f t="shared" si="2"/>
      </c>
      <c r="E22" s="47"/>
      <c r="F22" s="133"/>
      <c r="G22" s="47"/>
      <c r="H22" s="51"/>
      <c r="I22" s="48"/>
      <c r="J22" s="113">
        <f t="shared" si="3"/>
        <v>0</v>
      </c>
      <c r="K22" s="51"/>
      <c r="L22" s="99"/>
      <c r="M22" s="99"/>
      <c r="N22" s="99"/>
      <c r="O22" s="98">
        <f t="shared" si="0"/>
      </c>
      <c r="P22" s="99"/>
      <c r="Q22" s="99"/>
      <c r="R22" s="99"/>
      <c r="S22" s="98">
        <f t="shared" si="4"/>
      </c>
      <c r="T22" s="129"/>
      <c r="U22" s="129"/>
      <c r="V22" s="55"/>
      <c r="W22" s="55"/>
      <c r="X22" s="104"/>
      <c r="Y22" s="104"/>
      <c r="Z22" s="139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</row>
    <row r="23" spans="1:97" ht="15" customHeight="1">
      <c r="A23" s="47"/>
      <c r="B23" s="48"/>
      <c r="C23" s="120">
        <f t="shared" si="1"/>
      </c>
      <c r="D23" s="121">
        <f t="shared" si="2"/>
      </c>
      <c r="E23" s="47"/>
      <c r="F23" s="133"/>
      <c r="G23" s="47"/>
      <c r="H23" s="51"/>
      <c r="I23" s="48"/>
      <c r="J23" s="113">
        <f t="shared" si="3"/>
        <v>0</v>
      </c>
      <c r="K23" s="51"/>
      <c r="L23" s="99"/>
      <c r="M23" s="99"/>
      <c r="N23" s="99"/>
      <c r="O23" s="98">
        <f t="shared" si="0"/>
      </c>
      <c r="P23" s="99"/>
      <c r="Q23" s="99"/>
      <c r="R23" s="99"/>
      <c r="S23" s="98">
        <f t="shared" si="4"/>
      </c>
      <c r="T23" s="129"/>
      <c r="U23" s="129"/>
      <c r="V23" s="55"/>
      <c r="W23" s="55"/>
      <c r="X23" s="104"/>
      <c r="Y23" s="104"/>
      <c r="Z23" s="139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</row>
    <row r="24" spans="1:97" ht="15" customHeight="1">
      <c r="A24" s="47"/>
      <c r="B24" s="48"/>
      <c r="C24" s="120">
        <f t="shared" si="1"/>
      </c>
      <c r="D24" s="121">
        <f t="shared" si="2"/>
      </c>
      <c r="E24" s="47"/>
      <c r="F24" s="133"/>
      <c r="G24" s="47"/>
      <c r="H24" s="51"/>
      <c r="I24" s="48"/>
      <c r="J24" s="113">
        <f t="shared" si="3"/>
        <v>0</v>
      </c>
      <c r="K24" s="51"/>
      <c r="L24" s="99"/>
      <c r="M24" s="99"/>
      <c r="N24" s="99"/>
      <c r="O24" s="98">
        <f t="shared" si="0"/>
      </c>
      <c r="P24" s="99"/>
      <c r="Q24" s="99"/>
      <c r="R24" s="99"/>
      <c r="S24" s="98">
        <f t="shared" si="4"/>
      </c>
      <c r="T24" s="129"/>
      <c r="U24" s="129"/>
      <c r="V24" s="55"/>
      <c r="W24" s="55"/>
      <c r="X24" s="104"/>
      <c r="Y24" s="104"/>
      <c r="Z24" s="13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</row>
    <row r="25" spans="1:97" ht="15" customHeight="1">
      <c r="A25" s="47"/>
      <c r="B25" s="48"/>
      <c r="C25" s="120">
        <f t="shared" si="1"/>
      </c>
      <c r="D25" s="121">
        <f t="shared" si="2"/>
      </c>
      <c r="E25" s="47"/>
      <c r="F25" s="133"/>
      <c r="G25" s="47"/>
      <c r="H25" s="51"/>
      <c r="I25" s="48"/>
      <c r="J25" s="113">
        <f t="shared" si="3"/>
        <v>0</v>
      </c>
      <c r="K25" s="51"/>
      <c r="L25" s="99"/>
      <c r="M25" s="99"/>
      <c r="N25" s="99"/>
      <c r="O25" s="98">
        <f t="shared" si="0"/>
      </c>
      <c r="P25" s="99"/>
      <c r="Q25" s="99"/>
      <c r="R25" s="99"/>
      <c r="S25" s="98">
        <f t="shared" si="4"/>
      </c>
      <c r="T25" s="129"/>
      <c r="U25" s="129"/>
      <c r="V25" s="55"/>
      <c r="W25" s="55"/>
      <c r="X25" s="104"/>
      <c r="Y25" s="104"/>
      <c r="Z25" s="139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</row>
    <row r="26" spans="1:97" ht="15" customHeight="1">
      <c r="A26" s="47"/>
      <c r="B26" s="48"/>
      <c r="C26" s="120">
        <f t="shared" si="1"/>
      </c>
      <c r="D26" s="121">
        <f t="shared" si="2"/>
      </c>
      <c r="E26" s="47"/>
      <c r="F26" s="133"/>
      <c r="G26" s="47"/>
      <c r="H26" s="51"/>
      <c r="I26" s="48"/>
      <c r="J26" s="113">
        <f t="shared" si="3"/>
        <v>0</v>
      </c>
      <c r="K26" s="51"/>
      <c r="L26" s="99"/>
      <c r="M26" s="99"/>
      <c r="N26" s="99"/>
      <c r="O26" s="98">
        <f t="shared" si="0"/>
      </c>
      <c r="P26" s="99"/>
      <c r="Q26" s="99"/>
      <c r="R26" s="99"/>
      <c r="S26" s="98">
        <f t="shared" si="4"/>
      </c>
      <c r="T26" s="129"/>
      <c r="U26" s="129"/>
      <c r="V26" s="55"/>
      <c r="W26" s="55"/>
      <c r="X26" s="104"/>
      <c r="Y26" s="104"/>
      <c r="Z26" s="139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</row>
    <row r="27" spans="1:97" ht="15" customHeight="1">
      <c r="A27" s="47"/>
      <c r="B27" s="48"/>
      <c r="C27" s="120">
        <f t="shared" si="1"/>
      </c>
      <c r="D27" s="121">
        <f t="shared" si="2"/>
      </c>
      <c r="E27" s="47"/>
      <c r="F27" s="133"/>
      <c r="G27" s="47"/>
      <c r="H27" s="51"/>
      <c r="I27" s="48"/>
      <c r="J27" s="113">
        <f t="shared" si="3"/>
        <v>0</v>
      </c>
      <c r="K27" s="51"/>
      <c r="L27" s="99"/>
      <c r="M27" s="99"/>
      <c r="N27" s="99"/>
      <c r="O27" s="98">
        <f t="shared" si="0"/>
      </c>
      <c r="P27" s="99"/>
      <c r="Q27" s="99"/>
      <c r="R27" s="99"/>
      <c r="S27" s="98">
        <f t="shared" si="4"/>
      </c>
      <c r="T27" s="129"/>
      <c r="U27" s="129"/>
      <c r="V27" s="55"/>
      <c r="W27" s="55"/>
      <c r="X27" s="104"/>
      <c r="Y27" s="104"/>
      <c r="Z27" s="139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</row>
    <row r="28" spans="1:97" ht="15" customHeight="1">
      <c r="A28" s="47"/>
      <c r="B28" s="48"/>
      <c r="C28" s="120">
        <f t="shared" si="1"/>
      </c>
      <c r="D28" s="121">
        <f t="shared" si="2"/>
      </c>
      <c r="E28" s="47"/>
      <c r="F28" s="133"/>
      <c r="G28" s="47"/>
      <c r="H28" s="51"/>
      <c r="I28" s="48"/>
      <c r="J28" s="113">
        <f t="shared" si="3"/>
        <v>0</v>
      </c>
      <c r="K28" s="51"/>
      <c r="L28" s="99"/>
      <c r="M28" s="99"/>
      <c r="N28" s="99"/>
      <c r="O28" s="98">
        <f t="shared" si="0"/>
      </c>
      <c r="P28" s="99"/>
      <c r="Q28" s="99"/>
      <c r="R28" s="99"/>
      <c r="S28" s="98">
        <f t="shared" si="4"/>
      </c>
      <c r="T28" s="129"/>
      <c r="U28" s="129"/>
      <c r="V28" s="55"/>
      <c r="W28" s="55"/>
      <c r="X28" s="104"/>
      <c r="Y28" s="104"/>
      <c r="Z28" s="139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</row>
    <row r="29" spans="1:97" ht="15" customHeight="1">
      <c r="A29" s="47"/>
      <c r="B29" s="48"/>
      <c r="C29" s="120">
        <f t="shared" si="1"/>
      </c>
      <c r="D29" s="121">
        <f t="shared" si="2"/>
      </c>
      <c r="E29" s="47"/>
      <c r="F29" s="133"/>
      <c r="G29" s="47"/>
      <c r="H29" s="51"/>
      <c r="I29" s="48"/>
      <c r="J29" s="113">
        <f t="shared" si="3"/>
        <v>0</v>
      </c>
      <c r="K29" s="51"/>
      <c r="L29" s="99"/>
      <c r="M29" s="99"/>
      <c r="N29" s="99"/>
      <c r="O29" s="98">
        <f t="shared" si="0"/>
      </c>
      <c r="P29" s="99"/>
      <c r="Q29" s="99"/>
      <c r="R29" s="99"/>
      <c r="S29" s="98">
        <f t="shared" si="4"/>
      </c>
      <c r="T29" s="129"/>
      <c r="U29" s="129"/>
      <c r="V29" s="55"/>
      <c r="W29" s="55"/>
      <c r="X29" s="104"/>
      <c r="Y29" s="104"/>
      <c r="Z29" s="139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</row>
    <row r="30" spans="1:97" ht="15" customHeight="1">
      <c r="A30" s="47"/>
      <c r="B30" s="48"/>
      <c r="C30" s="120">
        <f t="shared" si="1"/>
      </c>
      <c r="D30" s="121">
        <f t="shared" si="2"/>
      </c>
      <c r="E30" s="47"/>
      <c r="F30" s="133"/>
      <c r="G30" s="47"/>
      <c r="H30" s="51"/>
      <c r="I30" s="48"/>
      <c r="J30" s="113">
        <f t="shared" si="3"/>
        <v>0</v>
      </c>
      <c r="K30" s="51"/>
      <c r="L30" s="99"/>
      <c r="M30" s="99"/>
      <c r="N30" s="99"/>
      <c r="O30" s="98">
        <f t="shared" si="0"/>
      </c>
      <c r="P30" s="99"/>
      <c r="Q30" s="99"/>
      <c r="R30" s="99"/>
      <c r="S30" s="98">
        <f t="shared" si="4"/>
      </c>
      <c r="T30" s="129"/>
      <c r="U30" s="129"/>
      <c r="V30" s="55"/>
      <c r="W30" s="55"/>
      <c r="X30" s="104"/>
      <c r="Y30" s="104"/>
      <c r="Z30" s="139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</row>
    <row r="31" spans="1:97" ht="15" customHeight="1">
      <c r="A31" s="158"/>
      <c r="B31" s="159"/>
      <c r="C31" s="120">
        <f t="shared" si="1"/>
      </c>
      <c r="D31" s="121">
        <f t="shared" si="2"/>
      </c>
      <c r="E31" s="160"/>
      <c r="F31" s="161"/>
      <c r="G31" s="158"/>
      <c r="H31" s="160"/>
      <c r="I31" s="159"/>
      <c r="J31" s="113">
        <f t="shared" si="3"/>
        <v>0</v>
      </c>
      <c r="K31" s="160"/>
      <c r="L31" s="162"/>
      <c r="M31" s="153"/>
      <c r="N31" s="153"/>
      <c r="O31" s="162">
        <f t="shared" si="0"/>
      </c>
      <c r="P31" s="153"/>
      <c r="Q31" s="153"/>
      <c r="R31" s="153"/>
      <c r="S31" s="162">
        <f t="shared" si="4"/>
      </c>
      <c r="T31" s="163"/>
      <c r="U31" s="163"/>
      <c r="V31" s="164"/>
      <c r="W31" s="164"/>
      <c r="X31" s="165"/>
      <c r="Y31" s="165"/>
      <c r="Z31" s="1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</row>
    <row r="32" spans="1:97" s="123" customFormat="1" ht="15" customHeight="1">
      <c r="A32" s="170" t="s">
        <v>220</v>
      </c>
      <c r="B32" s="171"/>
      <c r="C32" s="171"/>
      <c r="D32" s="171"/>
      <c r="E32" s="171"/>
      <c r="F32" s="168"/>
      <c r="G32" s="168"/>
      <c r="H32" s="166"/>
      <c r="I32" s="166"/>
      <c r="J32" s="167"/>
      <c r="K32" s="166"/>
      <c r="L32" s="166"/>
      <c r="M32" s="166"/>
      <c r="N32" s="166"/>
      <c r="O32" s="166"/>
      <c r="P32" s="166"/>
      <c r="Q32" s="166"/>
      <c r="R32" s="166"/>
      <c r="S32" s="166"/>
      <c r="T32" s="168"/>
      <c r="U32" s="168"/>
      <c r="V32" s="166"/>
      <c r="W32" s="166"/>
      <c r="X32" s="169"/>
      <c r="Y32" s="169"/>
      <c r="Z32" s="140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</row>
    <row r="33" spans="1:97" s="108" customFormat="1" ht="15" customHeight="1">
      <c r="A33" s="47"/>
      <c r="B33" s="48" t="s">
        <v>61</v>
      </c>
      <c r="C33" s="120">
        <f t="shared" si="1"/>
      </c>
      <c r="D33" s="121">
        <f t="shared" si="2"/>
      </c>
      <c r="E33" s="48"/>
      <c r="F33" s="129"/>
      <c r="G33" s="47"/>
      <c r="H33" s="48"/>
      <c r="I33" s="48"/>
      <c r="J33" s="113">
        <f>IF(RIGHT(B33,3)="100",100,0)+IF(RIGHT(B33,3)="110",110,)+IF(RIGHT(B33,3)="120",120,0)+IF(RIGHT(B33,3)="150",150,0)</f>
        <v>100</v>
      </c>
      <c r="K33" s="48"/>
      <c r="L33" s="98"/>
      <c r="M33" s="98"/>
      <c r="N33" s="98"/>
      <c r="O33" s="98">
        <f t="shared" si="0"/>
      </c>
      <c r="P33" s="98"/>
      <c r="Q33" s="98"/>
      <c r="R33" s="98"/>
      <c r="S33" s="98">
        <f t="shared" si="4"/>
      </c>
      <c r="T33" s="129"/>
      <c r="U33" s="129"/>
      <c r="V33" s="54"/>
      <c r="W33" s="54"/>
      <c r="X33" s="102"/>
      <c r="Y33" s="102"/>
      <c r="Z33" s="138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</row>
    <row r="34" spans="1:97" ht="15" customHeight="1">
      <c r="A34" s="47"/>
      <c r="B34" s="48" t="s">
        <v>174</v>
      </c>
      <c r="C34" s="120">
        <f t="shared" si="1"/>
      </c>
      <c r="D34" s="121">
        <f t="shared" si="2"/>
      </c>
      <c r="E34" s="51"/>
      <c r="F34" s="133"/>
      <c r="G34" s="47"/>
      <c r="H34" s="51"/>
      <c r="I34" s="48"/>
      <c r="J34" s="113">
        <f aca="true" t="shared" si="5" ref="J34:J97">IF(RIGHT(B34,3)="100",100,0)+IF(RIGHT(B34,3)="110",110,)+IF(RIGHT(B34,3)="120",120,0)+IF(RIGHT(B34,3)="150",150,0)</f>
        <v>120</v>
      </c>
      <c r="K34" s="51"/>
      <c r="L34" s="99"/>
      <c r="M34" s="99"/>
      <c r="N34" s="99"/>
      <c r="O34" s="98">
        <f t="shared" si="0"/>
      </c>
      <c r="P34" s="99"/>
      <c r="Q34" s="99"/>
      <c r="R34" s="99"/>
      <c r="S34" s="98">
        <f t="shared" si="4"/>
      </c>
      <c r="T34" s="129"/>
      <c r="U34" s="129"/>
      <c r="V34" s="55"/>
      <c r="W34" s="55"/>
      <c r="X34" s="104"/>
      <c r="Y34" s="104"/>
      <c r="Z34" s="139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</row>
    <row r="35" spans="1:97" ht="15" customHeight="1">
      <c r="A35" s="47"/>
      <c r="B35" s="48" t="s">
        <v>57</v>
      </c>
      <c r="C35" s="120">
        <f t="shared" si="1"/>
      </c>
      <c r="D35" s="121">
        <f t="shared" si="2"/>
      </c>
      <c r="E35" s="51"/>
      <c r="F35" s="133"/>
      <c r="G35" s="47"/>
      <c r="H35" s="51"/>
      <c r="I35" s="48"/>
      <c r="J35" s="113">
        <f t="shared" si="5"/>
        <v>150</v>
      </c>
      <c r="K35" s="51"/>
      <c r="L35" s="99"/>
      <c r="M35" s="99"/>
      <c r="N35" s="99"/>
      <c r="O35" s="98">
        <f t="shared" si="0"/>
      </c>
      <c r="P35" s="99"/>
      <c r="Q35" s="99"/>
      <c r="R35" s="99"/>
      <c r="S35" s="98">
        <f t="shared" si="4"/>
      </c>
      <c r="T35" s="129"/>
      <c r="U35" s="129"/>
      <c r="V35" s="55"/>
      <c r="W35" s="55"/>
      <c r="X35" s="104"/>
      <c r="Y35" s="104"/>
      <c r="Z35" s="139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97" ht="15" customHeight="1">
      <c r="A36" s="47"/>
      <c r="B36" s="48" t="s">
        <v>210</v>
      </c>
      <c r="C36" s="120">
        <f t="shared" si="1"/>
      </c>
      <c r="D36" s="121">
        <f t="shared" si="2"/>
      </c>
      <c r="E36" s="51"/>
      <c r="F36" s="133"/>
      <c r="G36" s="47"/>
      <c r="H36" s="51"/>
      <c r="I36" s="48"/>
      <c r="J36" s="113">
        <f t="shared" si="5"/>
        <v>110</v>
      </c>
      <c r="K36" s="51"/>
      <c r="L36" s="99"/>
      <c r="M36" s="99"/>
      <c r="N36" s="99"/>
      <c r="O36" s="98">
        <f t="shared" si="0"/>
      </c>
      <c r="P36" s="99"/>
      <c r="Q36" s="99"/>
      <c r="R36" s="99"/>
      <c r="S36" s="98">
        <f t="shared" si="4"/>
      </c>
      <c r="T36" s="129"/>
      <c r="U36" s="129"/>
      <c r="V36" s="55"/>
      <c r="W36" s="55"/>
      <c r="X36" s="104"/>
      <c r="Y36" s="104"/>
      <c r="Z36" s="139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</row>
    <row r="37" spans="1:97" ht="15" customHeight="1">
      <c r="A37" s="47"/>
      <c r="B37" s="48" t="s">
        <v>204</v>
      </c>
      <c r="C37" s="120">
        <f t="shared" si="1"/>
      </c>
      <c r="D37" s="121">
        <f t="shared" si="2"/>
      </c>
      <c r="E37" s="51"/>
      <c r="F37" s="133"/>
      <c r="G37" s="47"/>
      <c r="H37" s="51"/>
      <c r="I37" s="48"/>
      <c r="J37" s="113">
        <f t="shared" si="5"/>
        <v>100</v>
      </c>
      <c r="K37" s="51"/>
      <c r="L37" s="99"/>
      <c r="M37" s="99"/>
      <c r="N37" s="99"/>
      <c r="O37" s="98">
        <f t="shared" si="0"/>
      </c>
      <c r="P37" s="99"/>
      <c r="Q37" s="99"/>
      <c r="R37" s="99"/>
      <c r="S37" s="98">
        <f t="shared" si="4"/>
      </c>
      <c r="T37" s="129"/>
      <c r="U37" s="129"/>
      <c r="V37" s="55"/>
      <c r="W37" s="55"/>
      <c r="X37" s="104"/>
      <c r="Y37" s="104"/>
      <c r="Z37" s="139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97" ht="15" customHeight="1">
      <c r="A38" s="47"/>
      <c r="B38" s="48"/>
      <c r="C38" s="120">
        <f t="shared" si="1"/>
      </c>
      <c r="D38" s="121">
        <f t="shared" si="2"/>
      </c>
      <c r="E38" s="51"/>
      <c r="F38" s="133"/>
      <c r="G38" s="47"/>
      <c r="H38" s="51"/>
      <c r="I38" s="48"/>
      <c r="J38" s="113">
        <f t="shared" si="5"/>
        <v>0</v>
      </c>
      <c r="K38" s="51"/>
      <c r="L38" s="99"/>
      <c r="M38" s="99"/>
      <c r="N38" s="99"/>
      <c r="O38" s="98">
        <f t="shared" si="0"/>
      </c>
      <c r="P38" s="99"/>
      <c r="Q38" s="99"/>
      <c r="R38" s="99"/>
      <c r="S38" s="98">
        <f t="shared" si="4"/>
      </c>
      <c r="T38" s="129"/>
      <c r="U38" s="129"/>
      <c r="V38" s="55"/>
      <c r="W38" s="55"/>
      <c r="X38" s="104"/>
      <c r="Y38" s="104"/>
      <c r="Z38" s="139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</row>
    <row r="39" spans="1:97" ht="15" customHeight="1">
      <c r="A39" s="47"/>
      <c r="B39" s="48"/>
      <c r="C39" s="120">
        <f t="shared" si="1"/>
      </c>
      <c r="D39" s="121">
        <f t="shared" si="2"/>
      </c>
      <c r="E39" s="51"/>
      <c r="F39" s="133"/>
      <c r="G39" s="47"/>
      <c r="H39" s="51"/>
      <c r="I39" s="48"/>
      <c r="J39" s="113">
        <f t="shared" si="5"/>
        <v>0</v>
      </c>
      <c r="K39" s="51"/>
      <c r="L39" s="99"/>
      <c r="M39" s="99"/>
      <c r="N39" s="99"/>
      <c r="O39" s="98">
        <f t="shared" si="0"/>
      </c>
      <c r="P39" s="99"/>
      <c r="Q39" s="99"/>
      <c r="R39" s="99"/>
      <c r="S39" s="98">
        <f t="shared" si="4"/>
      </c>
      <c r="T39" s="129"/>
      <c r="U39" s="129"/>
      <c r="V39" s="55"/>
      <c r="W39" s="55"/>
      <c r="X39" s="104"/>
      <c r="Y39" s="104"/>
      <c r="Z39" s="139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</row>
    <row r="40" spans="1:97" ht="15" customHeight="1">
      <c r="A40" s="47"/>
      <c r="B40" s="48"/>
      <c r="C40" s="120">
        <f t="shared" si="1"/>
      </c>
      <c r="D40" s="121">
        <f t="shared" si="2"/>
      </c>
      <c r="E40" s="51"/>
      <c r="F40" s="133"/>
      <c r="G40" s="47"/>
      <c r="H40" s="51"/>
      <c r="I40" s="48"/>
      <c r="J40" s="113">
        <f t="shared" si="5"/>
        <v>0</v>
      </c>
      <c r="K40" s="51"/>
      <c r="L40" s="99"/>
      <c r="M40" s="99"/>
      <c r="N40" s="99"/>
      <c r="O40" s="98">
        <f t="shared" si="0"/>
      </c>
      <c r="P40" s="99"/>
      <c r="Q40" s="99"/>
      <c r="R40" s="99"/>
      <c r="S40" s="98">
        <f t="shared" si="4"/>
      </c>
      <c r="T40" s="129"/>
      <c r="U40" s="129"/>
      <c r="V40" s="55"/>
      <c r="W40" s="55"/>
      <c r="X40" s="104"/>
      <c r="Y40" s="104"/>
      <c r="Z40" s="139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</row>
    <row r="41" spans="1:97" ht="15" customHeight="1">
      <c r="A41" s="47"/>
      <c r="B41" s="48"/>
      <c r="C41" s="120">
        <f t="shared" si="1"/>
      </c>
      <c r="D41" s="121">
        <f t="shared" si="2"/>
      </c>
      <c r="E41" s="51"/>
      <c r="F41" s="133"/>
      <c r="G41" s="47"/>
      <c r="H41" s="51"/>
      <c r="I41" s="48"/>
      <c r="J41" s="113">
        <f t="shared" si="5"/>
        <v>0</v>
      </c>
      <c r="K41" s="51"/>
      <c r="L41" s="99"/>
      <c r="M41" s="99"/>
      <c r="N41" s="99"/>
      <c r="O41" s="98">
        <f t="shared" si="0"/>
      </c>
      <c r="P41" s="99"/>
      <c r="Q41" s="99"/>
      <c r="R41" s="99"/>
      <c r="S41" s="98">
        <f t="shared" si="4"/>
      </c>
      <c r="T41" s="129"/>
      <c r="U41" s="129"/>
      <c r="V41" s="55"/>
      <c r="W41" s="55"/>
      <c r="X41" s="104"/>
      <c r="Y41" s="104"/>
      <c r="Z41" s="139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</row>
    <row r="42" spans="1:97" ht="15" customHeight="1">
      <c r="A42" s="47"/>
      <c r="B42" s="48"/>
      <c r="C42" s="120">
        <f t="shared" si="1"/>
      </c>
      <c r="D42" s="121">
        <f t="shared" si="2"/>
      </c>
      <c r="E42" s="51"/>
      <c r="F42" s="133"/>
      <c r="G42" s="47"/>
      <c r="H42" s="51"/>
      <c r="I42" s="48"/>
      <c r="J42" s="113">
        <f t="shared" si="5"/>
        <v>0</v>
      </c>
      <c r="K42" s="51"/>
      <c r="L42" s="99"/>
      <c r="M42" s="99"/>
      <c r="N42" s="99"/>
      <c r="O42" s="98">
        <f t="shared" si="0"/>
      </c>
      <c r="P42" s="99"/>
      <c r="Q42" s="99"/>
      <c r="R42" s="99"/>
      <c r="S42" s="98">
        <f t="shared" si="4"/>
      </c>
      <c r="T42" s="129"/>
      <c r="U42" s="129"/>
      <c r="V42" s="55"/>
      <c r="W42" s="55"/>
      <c r="X42" s="104"/>
      <c r="Y42" s="104"/>
      <c r="Z42" s="139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</row>
    <row r="43" spans="1:97" ht="15" customHeight="1">
      <c r="A43" s="47"/>
      <c r="B43" s="48"/>
      <c r="C43" s="120">
        <f t="shared" si="1"/>
      </c>
      <c r="D43" s="121">
        <f t="shared" si="2"/>
      </c>
      <c r="E43" s="51"/>
      <c r="F43" s="133"/>
      <c r="G43" s="47"/>
      <c r="H43" s="51"/>
      <c r="I43" s="48"/>
      <c r="J43" s="113">
        <f t="shared" si="5"/>
        <v>0</v>
      </c>
      <c r="K43" s="51"/>
      <c r="L43" s="99"/>
      <c r="M43" s="99"/>
      <c r="N43" s="99"/>
      <c r="O43" s="98">
        <f t="shared" si="0"/>
      </c>
      <c r="P43" s="99"/>
      <c r="Q43" s="99"/>
      <c r="R43" s="99"/>
      <c r="S43" s="98">
        <f t="shared" si="4"/>
      </c>
      <c r="T43" s="129"/>
      <c r="U43" s="129"/>
      <c r="V43" s="55"/>
      <c r="W43" s="55"/>
      <c r="X43" s="104"/>
      <c r="Y43" s="104"/>
      <c r="Z43" s="139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</row>
    <row r="44" spans="1:97" ht="15" customHeight="1">
      <c r="A44" s="47"/>
      <c r="B44" s="48"/>
      <c r="C44" s="120">
        <f t="shared" si="1"/>
      </c>
      <c r="D44" s="121">
        <f t="shared" si="2"/>
      </c>
      <c r="E44" s="51"/>
      <c r="F44" s="133"/>
      <c r="G44" s="47"/>
      <c r="H44" s="51"/>
      <c r="I44" s="48"/>
      <c r="J44" s="113">
        <f t="shared" si="5"/>
        <v>0</v>
      </c>
      <c r="K44" s="51"/>
      <c r="L44" s="99"/>
      <c r="M44" s="99"/>
      <c r="N44" s="99"/>
      <c r="O44" s="98">
        <f t="shared" si="0"/>
      </c>
      <c r="P44" s="99"/>
      <c r="Q44" s="99"/>
      <c r="R44" s="99"/>
      <c r="S44" s="98">
        <f t="shared" si="4"/>
      </c>
      <c r="T44" s="129"/>
      <c r="U44" s="129"/>
      <c r="V44" s="55"/>
      <c r="W44" s="55"/>
      <c r="X44" s="104"/>
      <c r="Y44" s="104"/>
      <c r="Z44" s="139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</row>
    <row r="45" spans="1:97" ht="15" customHeight="1">
      <c r="A45" s="47"/>
      <c r="B45" s="48"/>
      <c r="C45" s="120">
        <f t="shared" si="1"/>
      </c>
      <c r="D45" s="121">
        <f t="shared" si="2"/>
      </c>
      <c r="E45" s="51"/>
      <c r="F45" s="133"/>
      <c r="G45" s="47"/>
      <c r="H45" s="51"/>
      <c r="I45" s="48"/>
      <c r="J45" s="113">
        <f t="shared" si="5"/>
        <v>0</v>
      </c>
      <c r="K45" s="51"/>
      <c r="L45" s="99"/>
      <c r="M45" s="99"/>
      <c r="N45" s="99"/>
      <c r="O45" s="98">
        <f t="shared" si="0"/>
      </c>
      <c r="P45" s="99"/>
      <c r="Q45" s="99"/>
      <c r="R45" s="99"/>
      <c r="S45" s="98">
        <f t="shared" si="4"/>
      </c>
      <c r="T45" s="129"/>
      <c r="U45" s="129"/>
      <c r="V45" s="55"/>
      <c r="W45" s="55"/>
      <c r="X45" s="104"/>
      <c r="Y45" s="104"/>
      <c r="Z45" s="13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</row>
    <row r="46" spans="1:97" ht="15" customHeight="1">
      <c r="A46" s="47"/>
      <c r="B46" s="48"/>
      <c r="C46" s="120">
        <f t="shared" si="1"/>
      </c>
      <c r="D46" s="121">
        <f t="shared" si="2"/>
      </c>
      <c r="E46" s="51"/>
      <c r="F46" s="133"/>
      <c r="G46" s="47"/>
      <c r="H46" s="51"/>
      <c r="I46" s="48"/>
      <c r="J46" s="113">
        <f t="shared" si="5"/>
        <v>0</v>
      </c>
      <c r="K46" s="51"/>
      <c r="L46" s="99"/>
      <c r="M46" s="99"/>
      <c r="N46" s="99"/>
      <c r="O46" s="98">
        <f t="shared" si="0"/>
      </c>
      <c r="P46" s="99"/>
      <c r="Q46" s="99"/>
      <c r="R46" s="99"/>
      <c r="S46" s="98">
        <f t="shared" si="4"/>
      </c>
      <c r="T46" s="129"/>
      <c r="U46" s="129"/>
      <c r="V46" s="55"/>
      <c r="W46" s="55"/>
      <c r="X46" s="104"/>
      <c r="Y46" s="104"/>
      <c r="Z46" s="139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</row>
    <row r="47" spans="1:97" ht="15" customHeight="1">
      <c r="A47" s="47"/>
      <c r="B47" s="48"/>
      <c r="C47" s="120">
        <f t="shared" si="1"/>
      </c>
      <c r="D47" s="121">
        <f t="shared" si="2"/>
      </c>
      <c r="E47" s="51"/>
      <c r="F47" s="133"/>
      <c r="G47" s="47"/>
      <c r="H47" s="51"/>
      <c r="I47" s="48"/>
      <c r="J47" s="113">
        <f t="shared" si="5"/>
        <v>0</v>
      </c>
      <c r="K47" s="51"/>
      <c r="L47" s="99"/>
      <c r="M47" s="99"/>
      <c r="N47" s="99"/>
      <c r="O47" s="98">
        <f t="shared" si="0"/>
      </c>
      <c r="P47" s="99"/>
      <c r="Q47" s="99"/>
      <c r="R47" s="99"/>
      <c r="S47" s="98">
        <f t="shared" si="4"/>
      </c>
      <c r="T47" s="129"/>
      <c r="U47" s="129"/>
      <c r="V47" s="55"/>
      <c r="W47" s="55"/>
      <c r="X47" s="104"/>
      <c r="Y47" s="104"/>
      <c r="Z47" s="139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</row>
    <row r="48" spans="1:97" ht="15" customHeight="1">
      <c r="A48" s="47"/>
      <c r="B48" s="48"/>
      <c r="C48" s="120">
        <f t="shared" si="1"/>
      </c>
      <c r="D48" s="121">
        <f t="shared" si="2"/>
      </c>
      <c r="E48" s="51"/>
      <c r="F48" s="133"/>
      <c r="G48" s="47"/>
      <c r="H48" s="51"/>
      <c r="I48" s="48"/>
      <c r="J48" s="113">
        <f t="shared" si="5"/>
        <v>0</v>
      </c>
      <c r="K48" s="51"/>
      <c r="L48" s="98"/>
      <c r="M48" s="99"/>
      <c r="N48" s="99"/>
      <c r="O48" s="98">
        <f t="shared" si="0"/>
      </c>
      <c r="P48" s="99"/>
      <c r="Q48" s="99"/>
      <c r="R48" s="99"/>
      <c r="S48" s="98">
        <f t="shared" si="4"/>
      </c>
      <c r="T48" s="129"/>
      <c r="U48" s="129"/>
      <c r="V48" s="55"/>
      <c r="W48" s="55"/>
      <c r="X48" s="104"/>
      <c r="Y48" s="104"/>
      <c r="Z48" s="139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</row>
    <row r="49" spans="1:97" ht="15" customHeight="1">
      <c r="A49" s="47"/>
      <c r="B49" s="48"/>
      <c r="C49" s="120">
        <f t="shared" si="1"/>
      </c>
      <c r="D49" s="121">
        <f t="shared" si="2"/>
      </c>
      <c r="E49" s="51"/>
      <c r="F49" s="133"/>
      <c r="G49" s="47"/>
      <c r="H49" s="51"/>
      <c r="I49" s="48"/>
      <c r="J49" s="113">
        <f t="shared" si="5"/>
        <v>0</v>
      </c>
      <c r="K49" s="51"/>
      <c r="L49" s="99"/>
      <c r="M49" s="99"/>
      <c r="N49" s="99"/>
      <c r="O49" s="98">
        <f t="shared" si="0"/>
      </c>
      <c r="P49" s="99"/>
      <c r="Q49" s="99"/>
      <c r="R49" s="99"/>
      <c r="S49" s="98">
        <f t="shared" si="4"/>
      </c>
      <c r="T49" s="129"/>
      <c r="U49" s="129"/>
      <c r="V49" s="55"/>
      <c r="W49" s="55"/>
      <c r="X49" s="104"/>
      <c r="Y49" s="104"/>
      <c r="Z49" s="139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</row>
    <row r="50" spans="1:97" ht="15" customHeight="1">
      <c r="A50" s="47"/>
      <c r="B50" s="48"/>
      <c r="C50" s="120">
        <f t="shared" si="1"/>
      </c>
      <c r="D50" s="121">
        <f t="shared" si="2"/>
      </c>
      <c r="E50" s="51"/>
      <c r="F50" s="133"/>
      <c r="G50" s="47"/>
      <c r="H50" s="51"/>
      <c r="I50" s="48"/>
      <c r="J50" s="113">
        <f t="shared" si="5"/>
        <v>0</v>
      </c>
      <c r="K50" s="51"/>
      <c r="L50" s="99"/>
      <c r="M50" s="99"/>
      <c r="N50" s="99"/>
      <c r="O50" s="98">
        <f t="shared" si="0"/>
      </c>
      <c r="P50" s="99"/>
      <c r="Q50" s="99"/>
      <c r="R50" s="99"/>
      <c r="S50" s="98">
        <f t="shared" si="4"/>
      </c>
      <c r="T50" s="129"/>
      <c r="U50" s="129"/>
      <c r="V50" s="55"/>
      <c r="W50" s="55"/>
      <c r="X50" s="104"/>
      <c r="Y50" s="104"/>
      <c r="Z50" s="139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</row>
    <row r="51" spans="1:97" ht="15" customHeight="1">
      <c r="A51" s="47"/>
      <c r="B51" s="48"/>
      <c r="C51" s="120">
        <f t="shared" si="1"/>
      </c>
      <c r="D51" s="121">
        <f t="shared" si="2"/>
      </c>
      <c r="E51" s="51"/>
      <c r="F51" s="133"/>
      <c r="G51" s="47"/>
      <c r="H51" s="51"/>
      <c r="I51" s="48"/>
      <c r="J51" s="113">
        <f t="shared" si="5"/>
        <v>0</v>
      </c>
      <c r="K51" s="51"/>
      <c r="L51" s="99"/>
      <c r="M51" s="99"/>
      <c r="N51" s="99"/>
      <c r="O51" s="98">
        <f t="shared" si="0"/>
      </c>
      <c r="P51" s="99"/>
      <c r="Q51" s="99"/>
      <c r="R51" s="99"/>
      <c r="S51" s="98">
        <f t="shared" si="4"/>
      </c>
      <c r="T51" s="129"/>
      <c r="U51" s="129"/>
      <c r="V51" s="55"/>
      <c r="W51" s="55"/>
      <c r="X51" s="104"/>
      <c r="Y51" s="104"/>
      <c r="Z51" s="139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</row>
    <row r="52" spans="1:97" ht="15" customHeight="1">
      <c r="A52" s="47"/>
      <c r="B52" s="48"/>
      <c r="C52" s="120">
        <f t="shared" si="1"/>
      </c>
      <c r="D52" s="121">
        <f t="shared" si="2"/>
      </c>
      <c r="E52" s="51"/>
      <c r="F52" s="133"/>
      <c r="G52" s="47"/>
      <c r="H52" s="51"/>
      <c r="I52" s="48"/>
      <c r="J52" s="113">
        <f t="shared" si="5"/>
        <v>0</v>
      </c>
      <c r="K52" s="51"/>
      <c r="L52" s="99"/>
      <c r="M52" s="99"/>
      <c r="N52" s="99"/>
      <c r="O52" s="98">
        <f t="shared" si="0"/>
      </c>
      <c r="P52" s="99"/>
      <c r="Q52" s="99"/>
      <c r="R52" s="99"/>
      <c r="S52" s="98">
        <f t="shared" si="4"/>
      </c>
      <c r="T52" s="129"/>
      <c r="U52" s="129"/>
      <c r="V52" s="55"/>
      <c r="W52" s="55"/>
      <c r="X52" s="104"/>
      <c r="Y52" s="104"/>
      <c r="Z52" s="139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</row>
    <row r="53" spans="1:97" ht="15" customHeight="1">
      <c r="A53" s="47"/>
      <c r="B53" s="48"/>
      <c r="C53" s="120">
        <f t="shared" si="1"/>
      </c>
      <c r="D53" s="121">
        <f t="shared" si="2"/>
      </c>
      <c r="E53" s="51"/>
      <c r="F53" s="133"/>
      <c r="G53" s="47"/>
      <c r="H53" s="51"/>
      <c r="I53" s="48"/>
      <c r="J53" s="113">
        <f t="shared" si="5"/>
        <v>0</v>
      </c>
      <c r="K53" s="51"/>
      <c r="L53" s="99"/>
      <c r="M53" s="99"/>
      <c r="N53" s="99"/>
      <c r="O53" s="98">
        <f t="shared" si="0"/>
      </c>
      <c r="P53" s="99"/>
      <c r="Q53" s="99"/>
      <c r="R53" s="99"/>
      <c r="S53" s="98">
        <f t="shared" si="4"/>
      </c>
      <c r="T53" s="129"/>
      <c r="U53" s="129"/>
      <c r="V53" s="55"/>
      <c r="W53" s="55"/>
      <c r="X53" s="104"/>
      <c r="Y53" s="104"/>
      <c r="Z53" s="139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</row>
    <row r="54" spans="1:97" ht="15" customHeight="1">
      <c r="A54" s="47"/>
      <c r="B54" s="48"/>
      <c r="C54" s="120">
        <f t="shared" si="1"/>
      </c>
      <c r="D54" s="121">
        <f t="shared" si="2"/>
      </c>
      <c r="E54" s="51"/>
      <c r="F54" s="133"/>
      <c r="G54" s="47"/>
      <c r="H54" s="51"/>
      <c r="I54" s="48"/>
      <c r="J54" s="113">
        <f t="shared" si="5"/>
        <v>0</v>
      </c>
      <c r="K54" s="51"/>
      <c r="L54" s="99"/>
      <c r="M54" s="99"/>
      <c r="N54" s="99"/>
      <c r="O54" s="98">
        <f t="shared" si="0"/>
      </c>
      <c r="P54" s="99"/>
      <c r="Q54" s="99"/>
      <c r="R54" s="99"/>
      <c r="S54" s="98">
        <f t="shared" si="4"/>
      </c>
      <c r="T54" s="129"/>
      <c r="U54" s="129"/>
      <c r="V54" s="55"/>
      <c r="W54" s="55"/>
      <c r="X54" s="104"/>
      <c r="Y54" s="104"/>
      <c r="Z54" s="139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</row>
    <row r="55" spans="1:97" ht="15" customHeight="1">
      <c r="A55" s="47"/>
      <c r="B55" s="48"/>
      <c r="C55" s="120">
        <f t="shared" si="1"/>
      </c>
      <c r="D55" s="121">
        <f t="shared" si="2"/>
      </c>
      <c r="E55" s="51"/>
      <c r="F55" s="133"/>
      <c r="G55" s="47"/>
      <c r="H55" s="51"/>
      <c r="I55" s="48"/>
      <c r="J55" s="113">
        <f t="shared" si="5"/>
        <v>0</v>
      </c>
      <c r="K55" s="51"/>
      <c r="L55" s="99"/>
      <c r="M55" s="99"/>
      <c r="N55" s="99"/>
      <c r="O55" s="98">
        <f t="shared" si="0"/>
      </c>
      <c r="P55" s="99"/>
      <c r="Q55" s="99"/>
      <c r="R55" s="99"/>
      <c r="S55" s="98">
        <f t="shared" si="4"/>
      </c>
      <c r="T55" s="129"/>
      <c r="U55" s="129"/>
      <c r="V55" s="55"/>
      <c r="W55" s="55"/>
      <c r="X55" s="104"/>
      <c r="Y55" s="104"/>
      <c r="Z55" s="139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</row>
    <row r="56" spans="1:97" ht="15" customHeight="1">
      <c r="A56" s="47"/>
      <c r="B56" s="48"/>
      <c r="C56" s="120">
        <f t="shared" si="1"/>
      </c>
      <c r="D56" s="121">
        <f t="shared" si="2"/>
      </c>
      <c r="E56" s="51"/>
      <c r="F56" s="133"/>
      <c r="G56" s="47"/>
      <c r="H56" s="51"/>
      <c r="I56" s="48"/>
      <c r="J56" s="113">
        <f t="shared" si="5"/>
        <v>0</v>
      </c>
      <c r="K56" s="51"/>
      <c r="L56" s="99"/>
      <c r="M56" s="99"/>
      <c r="N56" s="99"/>
      <c r="O56" s="98">
        <f t="shared" si="0"/>
      </c>
      <c r="P56" s="99"/>
      <c r="Q56" s="99"/>
      <c r="R56" s="99"/>
      <c r="S56" s="98">
        <f t="shared" si="4"/>
      </c>
      <c r="T56" s="129"/>
      <c r="U56" s="129"/>
      <c r="V56" s="55"/>
      <c r="W56" s="55"/>
      <c r="X56" s="104"/>
      <c r="Y56" s="104"/>
      <c r="Z56" s="139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</row>
    <row r="57" spans="1:97" ht="15" customHeight="1">
      <c r="A57" s="47"/>
      <c r="B57" s="48"/>
      <c r="C57" s="120">
        <f t="shared" si="1"/>
      </c>
      <c r="D57" s="121">
        <f t="shared" si="2"/>
      </c>
      <c r="E57" s="51"/>
      <c r="F57" s="133"/>
      <c r="G57" s="47"/>
      <c r="H57" s="51"/>
      <c r="I57" s="48"/>
      <c r="J57" s="113">
        <f t="shared" si="5"/>
        <v>0</v>
      </c>
      <c r="K57" s="51"/>
      <c r="L57" s="99"/>
      <c r="M57" s="99"/>
      <c r="N57" s="99"/>
      <c r="O57" s="98">
        <f t="shared" si="0"/>
      </c>
      <c r="P57" s="99"/>
      <c r="Q57" s="99"/>
      <c r="R57" s="99"/>
      <c r="S57" s="98">
        <f t="shared" si="4"/>
      </c>
      <c r="T57" s="129"/>
      <c r="U57" s="129"/>
      <c r="V57" s="55"/>
      <c r="W57" s="55"/>
      <c r="X57" s="104"/>
      <c r="Y57" s="104"/>
      <c r="Z57" s="139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</row>
    <row r="58" spans="1:97" ht="15" customHeight="1">
      <c r="A58" s="47"/>
      <c r="B58" s="48"/>
      <c r="C58" s="120">
        <f t="shared" si="1"/>
      </c>
      <c r="D58" s="121">
        <f t="shared" si="2"/>
      </c>
      <c r="E58" s="51"/>
      <c r="F58" s="133"/>
      <c r="G58" s="47"/>
      <c r="H58" s="51"/>
      <c r="I58" s="48"/>
      <c r="J58" s="113">
        <f t="shared" si="5"/>
        <v>0</v>
      </c>
      <c r="K58" s="51"/>
      <c r="L58" s="99"/>
      <c r="M58" s="99"/>
      <c r="N58" s="99"/>
      <c r="O58" s="98">
        <f t="shared" si="0"/>
      </c>
      <c r="P58" s="99"/>
      <c r="Q58" s="99"/>
      <c r="R58" s="99"/>
      <c r="S58" s="98">
        <f t="shared" si="4"/>
      </c>
      <c r="T58" s="129"/>
      <c r="U58" s="129"/>
      <c r="V58" s="55"/>
      <c r="W58" s="55"/>
      <c r="X58" s="104"/>
      <c r="Y58" s="104"/>
      <c r="Z58" s="139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</row>
    <row r="59" spans="1:97" ht="15" customHeight="1">
      <c r="A59" s="47"/>
      <c r="B59" s="48"/>
      <c r="C59" s="120">
        <f t="shared" si="1"/>
      </c>
      <c r="D59" s="121">
        <f t="shared" si="2"/>
      </c>
      <c r="E59" s="51"/>
      <c r="F59" s="133"/>
      <c r="G59" s="47"/>
      <c r="H59" s="51"/>
      <c r="I59" s="48"/>
      <c r="J59" s="113">
        <f t="shared" si="5"/>
        <v>0</v>
      </c>
      <c r="K59" s="51"/>
      <c r="L59" s="99"/>
      <c r="M59" s="99"/>
      <c r="N59" s="99"/>
      <c r="O59" s="98">
        <f t="shared" si="0"/>
      </c>
      <c r="P59" s="99"/>
      <c r="Q59" s="99"/>
      <c r="R59" s="99"/>
      <c r="S59" s="98">
        <f t="shared" si="4"/>
      </c>
      <c r="T59" s="129"/>
      <c r="U59" s="129"/>
      <c r="V59" s="55"/>
      <c r="W59" s="55"/>
      <c r="X59" s="104"/>
      <c r="Y59" s="104"/>
      <c r="Z59" s="139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</row>
    <row r="60" spans="1:97" ht="15" customHeight="1">
      <c r="A60" s="47"/>
      <c r="B60" s="48"/>
      <c r="C60" s="120">
        <f t="shared" si="1"/>
      </c>
      <c r="D60" s="121">
        <f t="shared" si="2"/>
      </c>
      <c r="E60" s="51"/>
      <c r="F60" s="133"/>
      <c r="G60" s="47"/>
      <c r="H60" s="51"/>
      <c r="I60" s="48"/>
      <c r="J60" s="113">
        <f t="shared" si="5"/>
        <v>0</v>
      </c>
      <c r="K60" s="51"/>
      <c r="L60" s="99"/>
      <c r="M60" s="99"/>
      <c r="N60" s="99"/>
      <c r="O60" s="98">
        <f t="shared" si="0"/>
      </c>
      <c r="P60" s="99"/>
      <c r="Q60" s="99"/>
      <c r="R60" s="99"/>
      <c r="S60" s="98">
        <f t="shared" si="4"/>
      </c>
      <c r="T60" s="129"/>
      <c r="U60" s="129"/>
      <c r="V60" s="55"/>
      <c r="W60" s="55"/>
      <c r="X60" s="104"/>
      <c r="Y60" s="104"/>
      <c r="Z60" s="139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</row>
    <row r="61" spans="1:97" ht="15" customHeight="1">
      <c r="A61" s="47"/>
      <c r="B61" s="48"/>
      <c r="C61" s="120">
        <f t="shared" si="1"/>
      </c>
      <c r="D61" s="121">
        <f t="shared" si="2"/>
      </c>
      <c r="E61" s="51"/>
      <c r="F61" s="133"/>
      <c r="G61" s="47"/>
      <c r="H61" s="51"/>
      <c r="I61" s="48"/>
      <c r="J61" s="113">
        <f t="shared" si="5"/>
        <v>0</v>
      </c>
      <c r="K61" s="51"/>
      <c r="L61" s="99"/>
      <c r="M61" s="99"/>
      <c r="N61" s="99"/>
      <c r="O61" s="98">
        <f t="shared" si="0"/>
      </c>
      <c r="P61" s="99"/>
      <c r="Q61" s="99"/>
      <c r="R61" s="99"/>
      <c r="S61" s="98">
        <f t="shared" si="4"/>
      </c>
      <c r="T61" s="129"/>
      <c r="U61" s="129"/>
      <c r="V61" s="55"/>
      <c r="W61" s="55"/>
      <c r="X61" s="104"/>
      <c r="Y61" s="104"/>
      <c r="Z61" s="139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</row>
    <row r="62" spans="1:97" ht="15" customHeight="1">
      <c r="A62" s="47"/>
      <c r="B62" s="48"/>
      <c r="C62" s="120">
        <f t="shared" si="1"/>
      </c>
      <c r="D62" s="121">
        <f t="shared" si="2"/>
      </c>
      <c r="E62" s="51"/>
      <c r="F62" s="133"/>
      <c r="G62" s="47"/>
      <c r="H62" s="51"/>
      <c r="I62" s="48"/>
      <c r="J62" s="113">
        <f t="shared" si="5"/>
        <v>0</v>
      </c>
      <c r="K62" s="51"/>
      <c r="L62" s="99"/>
      <c r="M62" s="99"/>
      <c r="N62" s="99"/>
      <c r="O62" s="98">
        <f t="shared" si="0"/>
      </c>
      <c r="P62" s="99"/>
      <c r="Q62" s="99"/>
      <c r="R62" s="99"/>
      <c r="S62" s="98">
        <f t="shared" si="4"/>
      </c>
      <c r="T62" s="129"/>
      <c r="U62" s="129"/>
      <c r="V62" s="55"/>
      <c r="W62" s="55"/>
      <c r="X62" s="104"/>
      <c r="Y62" s="104"/>
      <c r="Z62" s="139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</row>
    <row r="63" spans="1:97" ht="15" customHeight="1">
      <c r="A63" s="47"/>
      <c r="B63" s="48"/>
      <c r="C63" s="120">
        <f t="shared" si="1"/>
      </c>
      <c r="D63" s="121">
        <f t="shared" si="2"/>
      </c>
      <c r="E63" s="51"/>
      <c r="F63" s="133"/>
      <c r="G63" s="47"/>
      <c r="H63" s="51"/>
      <c r="I63" s="48"/>
      <c r="J63" s="113">
        <f t="shared" si="5"/>
        <v>0</v>
      </c>
      <c r="K63" s="51"/>
      <c r="L63" s="99"/>
      <c r="M63" s="99"/>
      <c r="N63" s="99"/>
      <c r="O63" s="98">
        <f t="shared" si="0"/>
      </c>
      <c r="P63" s="99"/>
      <c r="Q63" s="99"/>
      <c r="R63" s="99"/>
      <c r="S63" s="98">
        <f t="shared" si="4"/>
      </c>
      <c r="T63" s="129"/>
      <c r="U63" s="129"/>
      <c r="V63" s="55"/>
      <c r="W63" s="55"/>
      <c r="X63" s="104"/>
      <c r="Y63" s="104"/>
      <c r="Z63" s="139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</row>
    <row r="64" spans="1:97" ht="15" customHeight="1">
      <c r="A64" s="47"/>
      <c r="B64" s="48"/>
      <c r="C64" s="120">
        <f t="shared" si="1"/>
      </c>
      <c r="D64" s="121">
        <f t="shared" si="2"/>
      </c>
      <c r="E64" s="51"/>
      <c r="F64" s="133"/>
      <c r="G64" s="47"/>
      <c r="H64" s="51"/>
      <c r="I64" s="48"/>
      <c r="J64" s="113">
        <f t="shared" si="5"/>
        <v>0</v>
      </c>
      <c r="K64" s="51"/>
      <c r="L64" s="98"/>
      <c r="M64" s="99"/>
      <c r="N64" s="99"/>
      <c r="O64" s="98">
        <f t="shared" si="0"/>
      </c>
      <c r="P64" s="99"/>
      <c r="Q64" s="99"/>
      <c r="R64" s="99"/>
      <c r="S64" s="98">
        <f t="shared" si="4"/>
      </c>
      <c r="T64" s="129"/>
      <c r="U64" s="129"/>
      <c r="V64" s="55"/>
      <c r="W64" s="55"/>
      <c r="X64" s="104"/>
      <c r="Y64" s="104"/>
      <c r="Z64" s="139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</row>
    <row r="65" spans="1:97" ht="15" customHeight="1">
      <c r="A65" s="47"/>
      <c r="B65" s="48"/>
      <c r="C65" s="120">
        <f t="shared" si="1"/>
      </c>
      <c r="D65" s="121">
        <f t="shared" si="2"/>
      </c>
      <c r="E65" s="51"/>
      <c r="F65" s="133"/>
      <c r="G65" s="47"/>
      <c r="H65" s="51"/>
      <c r="I65" s="48"/>
      <c r="J65" s="113">
        <f t="shared" si="5"/>
        <v>0</v>
      </c>
      <c r="K65" s="51"/>
      <c r="L65" s="99"/>
      <c r="M65" s="99"/>
      <c r="N65" s="99"/>
      <c r="O65" s="98">
        <f t="shared" si="0"/>
      </c>
      <c r="P65" s="99"/>
      <c r="Q65" s="99"/>
      <c r="R65" s="99"/>
      <c r="S65" s="98">
        <f t="shared" si="4"/>
      </c>
      <c r="T65" s="129"/>
      <c r="U65" s="129"/>
      <c r="V65" s="55"/>
      <c r="W65" s="55"/>
      <c r="X65" s="104"/>
      <c r="Y65" s="104"/>
      <c r="Z65" s="139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</row>
    <row r="66" spans="1:97" ht="15" customHeight="1">
      <c r="A66" s="47"/>
      <c r="B66" s="48"/>
      <c r="C66" s="120">
        <f t="shared" si="1"/>
      </c>
      <c r="D66" s="121">
        <f t="shared" si="2"/>
      </c>
      <c r="E66" s="51"/>
      <c r="F66" s="133"/>
      <c r="G66" s="47"/>
      <c r="H66" s="51"/>
      <c r="I66" s="48"/>
      <c r="J66" s="113">
        <f t="shared" si="5"/>
        <v>0</v>
      </c>
      <c r="K66" s="51"/>
      <c r="L66" s="99"/>
      <c r="M66" s="99"/>
      <c r="N66" s="99"/>
      <c r="O66" s="98">
        <f t="shared" si="0"/>
      </c>
      <c r="P66" s="99"/>
      <c r="Q66" s="99"/>
      <c r="R66" s="99"/>
      <c r="S66" s="98">
        <f t="shared" si="4"/>
      </c>
      <c r="T66" s="129"/>
      <c r="U66" s="129"/>
      <c r="V66" s="55"/>
      <c r="W66" s="55"/>
      <c r="X66" s="104"/>
      <c r="Y66" s="104"/>
      <c r="Z66" s="139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</row>
    <row r="67" spans="1:97" ht="15" customHeight="1">
      <c r="A67" s="47"/>
      <c r="B67" s="48"/>
      <c r="C67" s="120">
        <f t="shared" si="1"/>
      </c>
      <c r="D67" s="121">
        <f t="shared" si="2"/>
      </c>
      <c r="E67" s="51"/>
      <c r="F67" s="133"/>
      <c r="G67" s="47"/>
      <c r="H67" s="51"/>
      <c r="I67" s="48"/>
      <c r="J67" s="113">
        <f t="shared" si="5"/>
        <v>0</v>
      </c>
      <c r="K67" s="51"/>
      <c r="L67" s="99"/>
      <c r="M67" s="99"/>
      <c r="N67" s="99"/>
      <c r="O67" s="98">
        <f t="shared" si="0"/>
      </c>
      <c r="P67" s="99"/>
      <c r="Q67" s="99"/>
      <c r="R67" s="99"/>
      <c r="S67" s="98">
        <f t="shared" si="4"/>
      </c>
      <c r="T67" s="129"/>
      <c r="U67" s="129"/>
      <c r="V67" s="55"/>
      <c r="W67" s="55"/>
      <c r="X67" s="104"/>
      <c r="Y67" s="104"/>
      <c r="Z67" s="139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</row>
    <row r="68" spans="1:97" ht="15" customHeight="1">
      <c r="A68" s="47"/>
      <c r="B68" s="48"/>
      <c r="C68" s="120">
        <f t="shared" si="1"/>
      </c>
      <c r="D68" s="121">
        <f t="shared" si="2"/>
      </c>
      <c r="E68" s="51"/>
      <c r="F68" s="133"/>
      <c r="G68" s="47"/>
      <c r="H68" s="51"/>
      <c r="I68" s="48"/>
      <c r="J68" s="113">
        <f t="shared" si="5"/>
        <v>0</v>
      </c>
      <c r="K68" s="51"/>
      <c r="L68" s="99"/>
      <c r="M68" s="99"/>
      <c r="N68" s="99"/>
      <c r="O68" s="98">
        <f t="shared" si="0"/>
      </c>
      <c r="P68" s="99"/>
      <c r="Q68" s="99"/>
      <c r="R68" s="99"/>
      <c r="S68" s="98">
        <f t="shared" si="4"/>
      </c>
      <c r="T68" s="129"/>
      <c r="U68" s="129"/>
      <c r="V68" s="55"/>
      <c r="W68" s="55"/>
      <c r="X68" s="104"/>
      <c r="Y68" s="104"/>
      <c r="Z68" s="139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</row>
    <row r="69" spans="1:97" ht="15" customHeight="1">
      <c r="A69" s="47"/>
      <c r="B69" s="48"/>
      <c r="C69" s="120">
        <f t="shared" si="1"/>
      </c>
      <c r="D69" s="121">
        <f t="shared" si="2"/>
      </c>
      <c r="E69" s="51"/>
      <c r="F69" s="133"/>
      <c r="G69" s="47"/>
      <c r="H69" s="51"/>
      <c r="I69" s="48"/>
      <c r="J69" s="113">
        <f t="shared" si="5"/>
        <v>0</v>
      </c>
      <c r="K69" s="51"/>
      <c r="L69" s="99"/>
      <c r="M69" s="99"/>
      <c r="N69" s="99"/>
      <c r="O69" s="98">
        <f t="shared" si="0"/>
      </c>
      <c r="P69" s="99"/>
      <c r="Q69" s="99"/>
      <c r="R69" s="99"/>
      <c r="S69" s="98">
        <f t="shared" si="4"/>
      </c>
      <c r="T69" s="129"/>
      <c r="U69" s="129"/>
      <c r="V69" s="55"/>
      <c r="W69" s="92"/>
      <c r="X69" s="104"/>
      <c r="Y69" s="104"/>
      <c r="Z69" s="139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</row>
    <row r="70" spans="1:97" ht="15" customHeight="1">
      <c r="A70" s="47"/>
      <c r="B70" s="48"/>
      <c r="C70" s="120">
        <f t="shared" si="1"/>
      </c>
      <c r="D70" s="121">
        <f t="shared" si="2"/>
      </c>
      <c r="E70" s="51"/>
      <c r="F70" s="133"/>
      <c r="G70" s="47"/>
      <c r="H70" s="51"/>
      <c r="I70" s="48"/>
      <c r="J70" s="113">
        <f t="shared" si="5"/>
        <v>0</v>
      </c>
      <c r="K70" s="51"/>
      <c r="L70" s="99"/>
      <c r="M70" s="99"/>
      <c r="N70" s="99"/>
      <c r="O70" s="98">
        <f t="shared" si="0"/>
      </c>
      <c r="P70" s="99"/>
      <c r="Q70" s="99"/>
      <c r="R70" s="99"/>
      <c r="S70" s="98">
        <f t="shared" si="4"/>
      </c>
      <c r="T70" s="129"/>
      <c r="U70" s="129"/>
      <c r="V70" s="55"/>
      <c r="W70" s="55"/>
      <c r="X70" s="104"/>
      <c r="Y70" s="104"/>
      <c r="Z70" s="139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</row>
    <row r="71" spans="1:97" ht="15" customHeight="1">
      <c r="A71" s="47"/>
      <c r="B71" s="48"/>
      <c r="C71" s="120">
        <f t="shared" si="1"/>
      </c>
      <c r="D71" s="121">
        <f t="shared" si="2"/>
      </c>
      <c r="E71" s="51"/>
      <c r="F71" s="133"/>
      <c r="G71" s="47"/>
      <c r="H71" s="51"/>
      <c r="I71" s="48"/>
      <c r="J71" s="113">
        <f t="shared" si="5"/>
        <v>0</v>
      </c>
      <c r="K71" s="51"/>
      <c r="L71" s="99"/>
      <c r="M71" s="99"/>
      <c r="N71" s="99"/>
      <c r="O71" s="98">
        <f t="shared" si="0"/>
      </c>
      <c r="P71" s="99"/>
      <c r="Q71" s="99"/>
      <c r="R71" s="99"/>
      <c r="S71" s="98">
        <f t="shared" si="4"/>
      </c>
      <c r="T71" s="129"/>
      <c r="U71" s="129"/>
      <c r="V71" s="55"/>
      <c r="W71" s="55"/>
      <c r="X71" s="104"/>
      <c r="Y71" s="104"/>
      <c r="Z71" s="139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</row>
    <row r="72" spans="1:97" ht="15" customHeight="1">
      <c r="A72" s="47"/>
      <c r="B72" s="48"/>
      <c r="C72" s="120">
        <f t="shared" si="1"/>
      </c>
      <c r="D72" s="121">
        <f t="shared" si="2"/>
      </c>
      <c r="E72" s="51"/>
      <c r="F72" s="133"/>
      <c r="G72" s="47"/>
      <c r="H72" s="51"/>
      <c r="I72" s="48"/>
      <c r="J72" s="113">
        <f t="shared" si="5"/>
        <v>0</v>
      </c>
      <c r="K72" s="51"/>
      <c r="L72" s="99"/>
      <c r="M72" s="99"/>
      <c r="N72" s="99"/>
      <c r="O72" s="98">
        <f t="shared" si="0"/>
      </c>
      <c r="P72" s="99"/>
      <c r="Q72" s="99"/>
      <c r="R72" s="99"/>
      <c r="S72" s="98">
        <f t="shared" si="4"/>
      </c>
      <c r="T72" s="129"/>
      <c r="U72" s="129"/>
      <c r="V72" s="55"/>
      <c r="W72" s="55"/>
      <c r="X72" s="104"/>
      <c r="Y72" s="104"/>
      <c r="Z72" s="139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</row>
    <row r="73" spans="1:97" ht="15" customHeight="1">
      <c r="A73" s="47"/>
      <c r="B73" s="48"/>
      <c r="C73" s="120">
        <f t="shared" si="1"/>
      </c>
      <c r="D73" s="121">
        <f t="shared" si="2"/>
      </c>
      <c r="E73" s="51"/>
      <c r="F73" s="133"/>
      <c r="G73" s="47"/>
      <c r="H73" s="51"/>
      <c r="I73" s="48"/>
      <c r="J73" s="113">
        <f t="shared" si="5"/>
        <v>0</v>
      </c>
      <c r="K73" s="51"/>
      <c r="L73" s="99"/>
      <c r="M73" s="99"/>
      <c r="N73" s="99"/>
      <c r="O73" s="98">
        <f t="shared" si="0"/>
      </c>
      <c r="P73" s="99"/>
      <c r="Q73" s="99"/>
      <c r="R73" s="99"/>
      <c r="S73" s="98">
        <f t="shared" si="4"/>
      </c>
      <c r="T73" s="129"/>
      <c r="U73" s="129"/>
      <c r="V73" s="55"/>
      <c r="W73" s="55"/>
      <c r="X73" s="104"/>
      <c r="Y73" s="104"/>
      <c r="Z73" s="139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</row>
    <row r="74" spans="1:97" ht="15" customHeight="1">
      <c r="A74" s="47"/>
      <c r="B74" s="48"/>
      <c r="C74" s="120">
        <f aca="true" t="shared" si="6" ref="C74:C98">IF(Q74="","",Q74)</f>
      </c>
      <c r="D74" s="121">
        <f aca="true" t="shared" si="7" ref="D74:D98">IF(M74="","",M74)</f>
      </c>
      <c r="E74" s="51"/>
      <c r="F74" s="133"/>
      <c r="G74" s="47"/>
      <c r="H74" s="51"/>
      <c r="I74" s="48"/>
      <c r="J74" s="113">
        <f t="shared" si="5"/>
        <v>0</v>
      </c>
      <c r="K74" s="51"/>
      <c r="L74" s="99"/>
      <c r="M74" s="99"/>
      <c r="N74" s="99"/>
      <c r="O74" s="98">
        <f aca="true" t="shared" si="8" ref="O74:O98">IF(M74="","",1100)</f>
      </c>
      <c r="P74" s="99"/>
      <c r="Q74" s="99"/>
      <c r="R74" s="99"/>
      <c r="S74" s="98">
        <f aca="true" t="shared" si="9" ref="S74:S98">IF(Q74="","",900)</f>
      </c>
      <c r="T74" s="129"/>
      <c r="U74" s="129"/>
      <c r="V74" s="55"/>
      <c r="W74" s="55"/>
      <c r="X74" s="104"/>
      <c r="Y74" s="104"/>
      <c r="Z74" s="139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</row>
    <row r="75" spans="1:97" ht="15" customHeight="1">
      <c r="A75" s="47"/>
      <c r="B75" s="48"/>
      <c r="C75" s="120">
        <f t="shared" si="6"/>
      </c>
      <c r="D75" s="121">
        <f t="shared" si="7"/>
      </c>
      <c r="E75" s="51"/>
      <c r="F75" s="133"/>
      <c r="G75" s="47"/>
      <c r="H75" s="51"/>
      <c r="I75" s="48"/>
      <c r="J75" s="113">
        <f t="shared" si="5"/>
        <v>0</v>
      </c>
      <c r="K75" s="51"/>
      <c r="L75" s="99"/>
      <c r="M75" s="99"/>
      <c r="N75" s="99"/>
      <c r="O75" s="98">
        <f t="shared" si="8"/>
      </c>
      <c r="P75" s="99"/>
      <c r="Q75" s="99"/>
      <c r="R75" s="99"/>
      <c r="S75" s="98">
        <f t="shared" si="9"/>
      </c>
      <c r="T75" s="129"/>
      <c r="U75" s="129"/>
      <c r="V75" s="55"/>
      <c r="W75" s="92"/>
      <c r="X75" s="104"/>
      <c r="Y75" s="104"/>
      <c r="Z75" s="139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</row>
    <row r="76" spans="1:97" ht="15" customHeight="1">
      <c r="A76" s="47"/>
      <c r="B76" s="48"/>
      <c r="C76" s="120">
        <f t="shared" si="6"/>
      </c>
      <c r="D76" s="121">
        <f t="shared" si="7"/>
      </c>
      <c r="E76" s="51"/>
      <c r="F76" s="133"/>
      <c r="G76" s="47"/>
      <c r="H76" s="51"/>
      <c r="I76" s="48"/>
      <c r="J76" s="113">
        <f t="shared" si="5"/>
        <v>0</v>
      </c>
      <c r="K76" s="51"/>
      <c r="L76" s="99"/>
      <c r="M76" s="99"/>
      <c r="N76" s="99"/>
      <c r="O76" s="98">
        <f t="shared" si="8"/>
      </c>
      <c r="P76" s="99"/>
      <c r="Q76" s="99"/>
      <c r="R76" s="99"/>
      <c r="S76" s="98">
        <f t="shared" si="9"/>
      </c>
      <c r="T76" s="129"/>
      <c r="U76" s="129"/>
      <c r="V76" s="55"/>
      <c r="W76" s="55"/>
      <c r="X76" s="104"/>
      <c r="Y76" s="104"/>
      <c r="Z76" s="139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</row>
    <row r="77" spans="1:97" ht="15" customHeight="1">
      <c r="A77" s="47"/>
      <c r="B77" s="48"/>
      <c r="C77" s="120">
        <f t="shared" si="6"/>
      </c>
      <c r="D77" s="121">
        <f t="shared" si="7"/>
      </c>
      <c r="E77" s="51"/>
      <c r="F77" s="133"/>
      <c r="G77" s="47"/>
      <c r="H77" s="51"/>
      <c r="I77" s="48"/>
      <c r="J77" s="113">
        <f t="shared" si="5"/>
        <v>0</v>
      </c>
      <c r="K77" s="51"/>
      <c r="L77" s="99"/>
      <c r="M77" s="99"/>
      <c r="N77" s="99"/>
      <c r="O77" s="98">
        <f t="shared" si="8"/>
      </c>
      <c r="P77" s="99"/>
      <c r="Q77" s="99"/>
      <c r="R77" s="99"/>
      <c r="S77" s="98">
        <f t="shared" si="9"/>
      </c>
      <c r="T77" s="129"/>
      <c r="U77" s="129"/>
      <c r="V77" s="55"/>
      <c r="W77" s="55"/>
      <c r="X77" s="104"/>
      <c r="Y77" s="104"/>
      <c r="Z77" s="139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</row>
    <row r="78" spans="1:97" ht="15" customHeight="1">
      <c r="A78" s="47"/>
      <c r="B78" s="48"/>
      <c r="C78" s="120">
        <f t="shared" si="6"/>
      </c>
      <c r="D78" s="121">
        <f t="shared" si="7"/>
      </c>
      <c r="E78" s="51"/>
      <c r="F78" s="133"/>
      <c r="G78" s="47"/>
      <c r="H78" s="51"/>
      <c r="I78" s="48"/>
      <c r="J78" s="113">
        <f t="shared" si="5"/>
        <v>0</v>
      </c>
      <c r="K78" s="51"/>
      <c r="L78" s="99"/>
      <c r="M78" s="99"/>
      <c r="N78" s="99"/>
      <c r="O78" s="98">
        <f t="shared" si="8"/>
      </c>
      <c r="P78" s="99"/>
      <c r="Q78" s="99"/>
      <c r="R78" s="99"/>
      <c r="S78" s="98">
        <f t="shared" si="9"/>
      </c>
      <c r="T78" s="129"/>
      <c r="U78" s="129"/>
      <c r="V78" s="55"/>
      <c r="W78" s="55"/>
      <c r="X78" s="104"/>
      <c r="Y78" s="104"/>
      <c r="Z78" s="139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</row>
    <row r="79" spans="1:97" ht="15" customHeight="1">
      <c r="A79" s="47"/>
      <c r="B79" s="48"/>
      <c r="C79" s="120">
        <f t="shared" si="6"/>
      </c>
      <c r="D79" s="121">
        <f t="shared" si="7"/>
      </c>
      <c r="E79" s="51"/>
      <c r="F79" s="133"/>
      <c r="G79" s="47"/>
      <c r="H79" s="51"/>
      <c r="I79" s="48"/>
      <c r="J79" s="113">
        <f t="shared" si="5"/>
        <v>0</v>
      </c>
      <c r="K79" s="51"/>
      <c r="L79" s="99"/>
      <c r="M79" s="99"/>
      <c r="N79" s="99"/>
      <c r="O79" s="98">
        <f t="shared" si="8"/>
      </c>
      <c r="P79" s="99"/>
      <c r="Q79" s="99"/>
      <c r="R79" s="99"/>
      <c r="S79" s="98">
        <f t="shared" si="9"/>
      </c>
      <c r="T79" s="129"/>
      <c r="U79" s="129"/>
      <c r="V79" s="55"/>
      <c r="W79" s="92"/>
      <c r="X79" s="104"/>
      <c r="Y79" s="104"/>
      <c r="Z79" s="139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</row>
    <row r="80" spans="1:97" ht="15" customHeight="1">
      <c r="A80" s="47"/>
      <c r="B80" s="48"/>
      <c r="C80" s="120">
        <f t="shared" si="6"/>
      </c>
      <c r="D80" s="121">
        <f t="shared" si="7"/>
      </c>
      <c r="E80" s="51"/>
      <c r="F80" s="133"/>
      <c r="G80" s="47"/>
      <c r="H80" s="51"/>
      <c r="I80" s="48"/>
      <c r="J80" s="113">
        <f t="shared" si="5"/>
        <v>0</v>
      </c>
      <c r="K80" s="51"/>
      <c r="L80" s="98"/>
      <c r="M80" s="99"/>
      <c r="N80" s="99"/>
      <c r="O80" s="98">
        <f t="shared" si="8"/>
      </c>
      <c r="P80" s="99"/>
      <c r="Q80" s="99"/>
      <c r="R80" s="99"/>
      <c r="S80" s="98">
        <f t="shared" si="9"/>
      </c>
      <c r="T80" s="129"/>
      <c r="U80" s="129"/>
      <c r="V80" s="55"/>
      <c r="W80" s="91"/>
      <c r="X80" s="104"/>
      <c r="Y80" s="104"/>
      <c r="Z80" s="139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</row>
    <row r="81" spans="1:97" ht="15" customHeight="1">
      <c r="A81" s="47"/>
      <c r="B81" s="48"/>
      <c r="C81" s="120">
        <f t="shared" si="6"/>
      </c>
      <c r="D81" s="121">
        <f t="shared" si="7"/>
      </c>
      <c r="E81" s="51"/>
      <c r="F81" s="133"/>
      <c r="G81" s="47"/>
      <c r="H81" s="51"/>
      <c r="I81" s="48"/>
      <c r="J81" s="113">
        <f t="shared" si="5"/>
        <v>0</v>
      </c>
      <c r="K81" s="51"/>
      <c r="L81" s="99"/>
      <c r="M81" s="99"/>
      <c r="N81" s="99"/>
      <c r="O81" s="98">
        <f t="shared" si="8"/>
      </c>
      <c r="P81" s="99"/>
      <c r="Q81" s="99"/>
      <c r="R81" s="99"/>
      <c r="S81" s="98">
        <f t="shared" si="9"/>
      </c>
      <c r="T81" s="129"/>
      <c r="U81" s="129"/>
      <c r="V81" s="55"/>
      <c r="W81" s="55"/>
      <c r="X81" s="104"/>
      <c r="Y81" s="104"/>
      <c r="Z81" s="139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</row>
    <row r="82" spans="1:97" ht="15" customHeight="1">
      <c r="A82" s="47"/>
      <c r="B82" s="48"/>
      <c r="C82" s="120">
        <f t="shared" si="6"/>
      </c>
      <c r="D82" s="121">
        <f t="shared" si="7"/>
      </c>
      <c r="E82" s="51"/>
      <c r="F82" s="133"/>
      <c r="G82" s="47"/>
      <c r="H82" s="51"/>
      <c r="I82" s="48"/>
      <c r="J82" s="113">
        <f t="shared" si="5"/>
        <v>0</v>
      </c>
      <c r="K82" s="51"/>
      <c r="L82" s="99"/>
      <c r="M82" s="99"/>
      <c r="N82" s="99"/>
      <c r="O82" s="98">
        <f t="shared" si="8"/>
      </c>
      <c r="P82" s="99"/>
      <c r="Q82" s="99"/>
      <c r="R82" s="99"/>
      <c r="S82" s="98">
        <f t="shared" si="9"/>
      </c>
      <c r="T82" s="129"/>
      <c r="U82" s="129"/>
      <c r="V82" s="55"/>
      <c r="W82" s="55"/>
      <c r="X82" s="104"/>
      <c r="Y82" s="104"/>
      <c r="Z82" s="139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</row>
    <row r="83" spans="1:97" ht="15" customHeight="1">
      <c r="A83" s="47"/>
      <c r="B83" s="48"/>
      <c r="C83" s="120">
        <f t="shared" si="6"/>
      </c>
      <c r="D83" s="121">
        <f t="shared" si="7"/>
      </c>
      <c r="E83" s="51"/>
      <c r="F83" s="133"/>
      <c r="G83" s="47"/>
      <c r="H83" s="51"/>
      <c r="I83" s="48"/>
      <c r="J83" s="113">
        <f t="shared" si="5"/>
        <v>0</v>
      </c>
      <c r="K83" s="51"/>
      <c r="L83" s="99"/>
      <c r="M83" s="99"/>
      <c r="N83" s="99"/>
      <c r="O83" s="98">
        <f t="shared" si="8"/>
      </c>
      <c r="P83" s="99"/>
      <c r="Q83" s="99"/>
      <c r="R83" s="99"/>
      <c r="S83" s="98">
        <f t="shared" si="9"/>
      </c>
      <c r="T83" s="129"/>
      <c r="U83" s="129"/>
      <c r="V83" s="55"/>
      <c r="W83" s="55"/>
      <c r="X83" s="104"/>
      <c r="Y83" s="104"/>
      <c r="Z83" s="139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</row>
    <row r="84" spans="1:97" ht="15" customHeight="1">
      <c r="A84" s="47"/>
      <c r="B84" s="48"/>
      <c r="C84" s="120">
        <f t="shared" si="6"/>
      </c>
      <c r="D84" s="121">
        <f t="shared" si="7"/>
      </c>
      <c r="E84" s="51"/>
      <c r="F84" s="133"/>
      <c r="G84" s="47"/>
      <c r="H84" s="51"/>
      <c r="I84" s="48"/>
      <c r="J84" s="113">
        <f t="shared" si="5"/>
        <v>0</v>
      </c>
      <c r="K84" s="51"/>
      <c r="L84" s="99"/>
      <c r="M84" s="99"/>
      <c r="N84" s="99"/>
      <c r="O84" s="98">
        <f t="shared" si="8"/>
      </c>
      <c r="P84" s="99"/>
      <c r="Q84" s="99"/>
      <c r="R84" s="99"/>
      <c r="S84" s="98">
        <f t="shared" si="9"/>
      </c>
      <c r="T84" s="129"/>
      <c r="U84" s="129"/>
      <c r="V84" s="55"/>
      <c r="W84" s="55"/>
      <c r="X84" s="104"/>
      <c r="Y84" s="104"/>
      <c r="Z84" s="139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</row>
    <row r="85" spans="1:97" ht="15" customHeight="1">
      <c r="A85" s="47"/>
      <c r="B85" s="48"/>
      <c r="C85" s="120">
        <f t="shared" si="6"/>
      </c>
      <c r="D85" s="121">
        <f t="shared" si="7"/>
      </c>
      <c r="E85" s="51"/>
      <c r="F85" s="133"/>
      <c r="G85" s="47"/>
      <c r="H85" s="51"/>
      <c r="I85" s="48"/>
      <c r="J85" s="113">
        <f t="shared" si="5"/>
        <v>0</v>
      </c>
      <c r="K85" s="51"/>
      <c r="L85" s="99"/>
      <c r="M85" s="99"/>
      <c r="N85" s="99"/>
      <c r="O85" s="98">
        <f t="shared" si="8"/>
      </c>
      <c r="P85" s="99"/>
      <c r="Q85" s="99"/>
      <c r="R85" s="99"/>
      <c r="S85" s="98">
        <f t="shared" si="9"/>
      </c>
      <c r="T85" s="129"/>
      <c r="U85" s="129"/>
      <c r="V85" s="55"/>
      <c r="W85" s="92"/>
      <c r="X85" s="104"/>
      <c r="Y85" s="104"/>
      <c r="Z85" s="139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</row>
    <row r="86" spans="1:97" ht="15" customHeight="1">
      <c r="A86" s="47"/>
      <c r="B86" s="48"/>
      <c r="C86" s="120">
        <f t="shared" si="6"/>
      </c>
      <c r="D86" s="121">
        <f t="shared" si="7"/>
      </c>
      <c r="E86" s="51"/>
      <c r="F86" s="133"/>
      <c r="G86" s="47"/>
      <c r="H86" s="51"/>
      <c r="I86" s="48"/>
      <c r="J86" s="113">
        <f t="shared" si="5"/>
        <v>0</v>
      </c>
      <c r="K86" s="51"/>
      <c r="L86" s="99"/>
      <c r="M86" s="99"/>
      <c r="N86" s="99"/>
      <c r="O86" s="98">
        <f t="shared" si="8"/>
      </c>
      <c r="P86" s="99"/>
      <c r="Q86" s="99"/>
      <c r="R86" s="99"/>
      <c r="S86" s="98">
        <f t="shared" si="9"/>
      </c>
      <c r="T86" s="129"/>
      <c r="U86" s="129"/>
      <c r="V86" s="55"/>
      <c r="W86" s="92"/>
      <c r="X86" s="104"/>
      <c r="Y86" s="104"/>
      <c r="Z86" s="139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</row>
    <row r="87" spans="1:97" ht="15" customHeight="1">
      <c r="A87" s="47"/>
      <c r="B87" s="48"/>
      <c r="C87" s="120">
        <f t="shared" si="6"/>
      </c>
      <c r="D87" s="121">
        <f t="shared" si="7"/>
      </c>
      <c r="E87" s="51"/>
      <c r="F87" s="133"/>
      <c r="G87" s="47"/>
      <c r="H87" s="51"/>
      <c r="I87" s="48"/>
      <c r="J87" s="113">
        <f t="shared" si="5"/>
        <v>0</v>
      </c>
      <c r="K87" s="51"/>
      <c r="L87" s="99"/>
      <c r="M87" s="99"/>
      <c r="N87" s="99"/>
      <c r="O87" s="98">
        <f t="shared" si="8"/>
      </c>
      <c r="P87" s="99"/>
      <c r="Q87" s="99"/>
      <c r="R87" s="99"/>
      <c r="S87" s="98">
        <f t="shared" si="9"/>
      </c>
      <c r="T87" s="129"/>
      <c r="U87" s="129"/>
      <c r="V87" s="55"/>
      <c r="W87" s="55"/>
      <c r="X87" s="104"/>
      <c r="Y87" s="104"/>
      <c r="Z87" s="139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</row>
    <row r="88" spans="1:97" ht="15" customHeight="1">
      <c r="A88" s="47"/>
      <c r="B88" s="48"/>
      <c r="C88" s="120">
        <f t="shared" si="6"/>
      </c>
      <c r="D88" s="121">
        <f t="shared" si="7"/>
      </c>
      <c r="E88" s="51"/>
      <c r="F88" s="133"/>
      <c r="G88" s="47"/>
      <c r="H88" s="51"/>
      <c r="I88" s="51"/>
      <c r="J88" s="113">
        <f t="shared" si="5"/>
        <v>0</v>
      </c>
      <c r="K88" s="51"/>
      <c r="L88" s="99"/>
      <c r="M88" s="99"/>
      <c r="N88" s="99"/>
      <c r="O88" s="98">
        <f t="shared" si="8"/>
      </c>
      <c r="P88" s="99"/>
      <c r="Q88" s="99"/>
      <c r="R88" s="99"/>
      <c r="S88" s="98">
        <f t="shared" si="9"/>
      </c>
      <c r="T88" s="129"/>
      <c r="U88" s="129"/>
      <c r="V88" s="55"/>
      <c r="W88" s="55"/>
      <c r="X88" s="104"/>
      <c r="Y88" s="104"/>
      <c r="Z88" s="139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</row>
    <row r="89" spans="1:97" ht="15" customHeight="1">
      <c r="A89" s="47"/>
      <c r="B89" s="48"/>
      <c r="C89" s="120">
        <f t="shared" si="6"/>
      </c>
      <c r="D89" s="121">
        <f t="shared" si="7"/>
      </c>
      <c r="E89" s="51"/>
      <c r="F89" s="133"/>
      <c r="G89" s="47"/>
      <c r="H89" s="51"/>
      <c r="I89" s="51"/>
      <c r="J89" s="113">
        <f t="shared" si="5"/>
        <v>0</v>
      </c>
      <c r="K89" s="51"/>
      <c r="L89" s="99"/>
      <c r="M89" s="99"/>
      <c r="N89" s="99"/>
      <c r="O89" s="98">
        <f t="shared" si="8"/>
      </c>
      <c r="P89" s="99"/>
      <c r="Q89" s="99"/>
      <c r="R89" s="99"/>
      <c r="S89" s="98">
        <f t="shared" si="9"/>
      </c>
      <c r="T89" s="129"/>
      <c r="U89" s="129"/>
      <c r="V89" s="55"/>
      <c r="W89" s="55"/>
      <c r="X89" s="104"/>
      <c r="Y89" s="104"/>
      <c r="Z89" s="139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</row>
    <row r="90" spans="1:97" ht="15" customHeight="1">
      <c r="A90" s="47"/>
      <c r="B90" s="48"/>
      <c r="C90" s="120">
        <f t="shared" si="6"/>
      </c>
      <c r="D90" s="121">
        <f t="shared" si="7"/>
      </c>
      <c r="E90" s="51"/>
      <c r="F90" s="133"/>
      <c r="G90" s="47"/>
      <c r="H90" s="51"/>
      <c r="I90" s="48"/>
      <c r="J90" s="113">
        <f t="shared" si="5"/>
        <v>0</v>
      </c>
      <c r="K90" s="51"/>
      <c r="L90" s="99"/>
      <c r="M90" s="99"/>
      <c r="N90" s="99"/>
      <c r="O90" s="98">
        <f t="shared" si="8"/>
      </c>
      <c r="P90" s="99"/>
      <c r="Q90" s="99"/>
      <c r="R90" s="99"/>
      <c r="S90" s="98">
        <f t="shared" si="9"/>
      </c>
      <c r="T90" s="129"/>
      <c r="U90" s="129"/>
      <c r="V90" s="55"/>
      <c r="W90" s="55"/>
      <c r="X90" s="104"/>
      <c r="Y90" s="104"/>
      <c r="Z90" s="139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</row>
    <row r="91" spans="1:97" ht="15" customHeight="1">
      <c r="A91" s="47"/>
      <c r="B91" s="48"/>
      <c r="C91" s="120">
        <f t="shared" si="6"/>
      </c>
      <c r="D91" s="121">
        <f t="shared" si="7"/>
      </c>
      <c r="E91" s="51"/>
      <c r="F91" s="133"/>
      <c r="G91" s="47"/>
      <c r="H91" s="51"/>
      <c r="I91" s="48"/>
      <c r="J91" s="113">
        <f t="shared" si="5"/>
        <v>0</v>
      </c>
      <c r="K91" s="51"/>
      <c r="L91" s="99"/>
      <c r="M91" s="99"/>
      <c r="N91" s="99"/>
      <c r="O91" s="98">
        <f t="shared" si="8"/>
      </c>
      <c r="P91" s="99"/>
      <c r="Q91" s="99"/>
      <c r="R91" s="99"/>
      <c r="S91" s="98">
        <f t="shared" si="9"/>
      </c>
      <c r="T91" s="129"/>
      <c r="U91" s="129"/>
      <c r="V91" s="55"/>
      <c r="W91" s="55"/>
      <c r="X91" s="104"/>
      <c r="Y91" s="104"/>
      <c r="Z91" s="139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</row>
    <row r="92" spans="1:97" ht="15" customHeight="1">
      <c r="A92" s="47"/>
      <c r="B92" s="48"/>
      <c r="C92" s="120">
        <f t="shared" si="6"/>
      </c>
      <c r="D92" s="121">
        <f t="shared" si="7"/>
      </c>
      <c r="E92" s="51"/>
      <c r="F92" s="133"/>
      <c r="G92" s="47"/>
      <c r="H92" s="51"/>
      <c r="I92" s="48"/>
      <c r="J92" s="113">
        <f t="shared" si="5"/>
        <v>0</v>
      </c>
      <c r="K92" s="51"/>
      <c r="L92" s="99"/>
      <c r="M92" s="99"/>
      <c r="N92" s="99"/>
      <c r="O92" s="98">
        <f t="shared" si="8"/>
      </c>
      <c r="P92" s="99"/>
      <c r="Q92" s="99"/>
      <c r="R92" s="99"/>
      <c r="S92" s="98">
        <f t="shared" si="9"/>
      </c>
      <c r="T92" s="129"/>
      <c r="U92" s="129"/>
      <c r="V92" s="55"/>
      <c r="W92" s="55"/>
      <c r="X92" s="104"/>
      <c r="Y92" s="104"/>
      <c r="Z92" s="139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</row>
    <row r="93" spans="1:97" ht="15" customHeight="1">
      <c r="A93" s="47"/>
      <c r="B93" s="48"/>
      <c r="C93" s="120">
        <f t="shared" si="6"/>
      </c>
      <c r="D93" s="121">
        <f t="shared" si="7"/>
      </c>
      <c r="E93" s="51"/>
      <c r="F93" s="133"/>
      <c r="G93" s="47"/>
      <c r="H93" s="51"/>
      <c r="I93" s="48"/>
      <c r="J93" s="113">
        <f t="shared" si="5"/>
        <v>0</v>
      </c>
      <c r="K93" s="51"/>
      <c r="L93" s="99"/>
      <c r="M93" s="99"/>
      <c r="N93" s="99"/>
      <c r="O93" s="98">
        <f t="shared" si="8"/>
      </c>
      <c r="P93" s="99"/>
      <c r="Q93" s="99"/>
      <c r="R93" s="99"/>
      <c r="S93" s="98">
        <f t="shared" si="9"/>
      </c>
      <c r="T93" s="129"/>
      <c r="U93" s="129"/>
      <c r="V93" s="55"/>
      <c r="W93" s="55"/>
      <c r="X93" s="104"/>
      <c r="Y93" s="104"/>
      <c r="Z93" s="139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</row>
    <row r="94" spans="1:97" ht="15" customHeight="1">
      <c r="A94" s="47"/>
      <c r="B94" s="48"/>
      <c r="C94" s="120">
        <f t="shared" si="6"/>
      </c>
      <c r="D94" s="121">
        <f t="shared" si="7"/>
      </c>
      <c r="E94" s="51"/>
      <c r="F94" s="133"/>
      <c r="G94" s="47"/>
      <c r="H94" s="51"/>
      <c r="I94" s="48"/>
      <c r="J94" s="113">
        <f t="shared" si="5"/>
        <v>0</v>
      </c>
      <c r="K94" s="51"/>
      <c r="L94" s="99"/>
      <c r="M94" s="99"/>
      <c r="N94" s="99"/>
      <c r="O94" s="98">
        <f t="shared" si="8"/>
      </c>
      <c r="P94" s="99"/>
      <c r="Q94" s="99"/>
      <c r="R94" s="99"/>
      <c r="S94" s="98">
        <f t="shared" si="9"/>
      </c>
      <c r="T94" s="129"/>
      <c r="U94" s="129"/>
      <c r="V94" s="55"/>
      <c r="W94" s="55"/>
      <c r="X94" s="104"/>
      <c r="Y94" s="104"/>
      <c r="Z94" s="139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</row>
    <row r="95" spans="1:97" ht="15" customHeight="1">
      <c r="A95" s="47"/>
      <c r="B95" s="48"/>
      <c r="C95" s="120">
        <f t="shared" si="6"/>
      </c>
      <c r="D95" s="121">
        <f t="shared" si="7"/>
      </c>
      <c r="E95" s="51"/>
      <c r="F95" s="133"/>
      <c r="G95" s="47"/>
      <c r="H95" s="51"/>
      <c r="I95" s="48"/>
      <c r="J95" s="113">
        <f t="shared" si="5"/>
        <v>0</v>
      </c>
      <c r="K95" s="51"/>
      <c r="L95" s="99"/>
      <c r="M95" s="99"/>
      <c r="N95" s="99"/>
      <c r="O95" s="98">
        <f t="shared" si="8"/>
      </c>
      <c r="P95" s="99"/>
      <c r="Q95" s="99"/>
      <c r="R95" s="99"/>
      <c r="S95" s="98">
        <f t="shared" si="9"/>
      </c>
      <c r="T95" s="129"/>
      <c r="U95" s="129"/>
      <c r="V95" s="55"/>
      <c r="W95" s="55"/>
      <c r="X95" s="104"/>
      <c r="Y95" s="104"/>
      <c r="Z95" s="139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</row>
    <row r="96" spans="1:97" ht="15" customHeight="1">
      <c r="A96" s="47"/>
      <c r="B96" s="48"/>
      <c r="C96" s="120">
        <f t="shared" si="6"/>
      </c>
      <c r="D96" s="121">
        <f t="shared" si="7"/>
      </c>
      <c r="E96" s="51"/>
      <c r="F96" s="133"/>
      <c r="G96" s="47"/>
      <c r="H96" s="51"/>
      <c r="I96" s="48"/>
      <c r="J96" s="113">
        <f t="shared" si="5"/>
        <v>0</v>
      </c>
      <c r="K96" s="51"/>
      <c r="L96" s="98"/>
      <c r="M96" s="99"/>
      <c r="N96" s="99"/>
      <c r="O96" s="98">
        <f t="shared" si="8"/>
      </c>
      <c r="P96" s="99"/>
      <c r="Q96" s="99"/>
      <c r="R96" s="99"/>
      <c r="S96" s="98">
        <f t="shared" si="9"/>
      </c>
      <c r="T96" s="129"/>
      <c r="U96" s="129"/>
      <c r="V96" s="55"/>
      <c r="W96" s="55"/>
      <c r="X96" s="104"/>
      <c r="Y96" s="104"/>
      <c r="Z96" s="139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</row>
    <row r="97" spans="1:97" ht="15" customHeight="1">
      <c r="A97" s="47"/>
      <c r="B97" s="48"/>
      <c r="C97" s="120">
        <f t="shared" si="6"/>
      </c>
      <c r="D97" s="121">
        <f t="shared" si="7"/>
      </c>
      <c r="E97" s="51"/>
      <c r="F97" s="133"/>
      <c r="G97" s="47"/>
      <c r="H97" s="51"/>
      <c r="I97" s="48"/>
      <c r="J97" s="113">
        <f t="shared" si="5"/>
        <v>0</v>
      </c>
      <c r="K97" s="51"/>
      <c r="L97" s="99"/>
      <c r="M97" s="99"/>
      <c r="N97" s="99"/>
      <c r="O97" s="98">
        <f t="shared" si="8"/>
      </c>
      <c r="P97" s="99"/>
      <c r="Q97" s="99"/>
      <c r="R97" s="99"/>
      <c r="S97" s="98">
        <f t="shared" si="9"/>
      </c>
      <c r="T97" s="129"/>
      <c r="U97" s="129"/>
      <c r="V97" s="55"/>
      <c r="W97" s="55"/>
      <c r="X97" s="104"/>
      <c r="Y97" s="104"/>
      <c r="Z97" s="139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</row>
    <row r="98" spans="1:97" ht="15" customHeight="1">
      <c r="A98" s="47"/>
      <c r="B98" s="48"/>
      <c r="C98" s="120">
        <f t="shared" si="6"/>
      </c>
      <c r="D98" s="121">
        <f t="shared" si="7"/>
      </c>
      <c r="E98" s="51"/>
      <c r="F98" s="133"/>
      <c r="G98" s="47"/>
      <c r="H98" s="51"/>
      <c r="I98" s="48"/>
      <c r="J98" s="113">
        <f aca="true" t="shared" si="10" ref="J98:J123">IF(RIGHT(B98,3)="100",100,0)+IF(RIGHT(B98,3)="110",110,)+IF(RIGHT(B98,3)="120",120,0)+IF(RIGHT(B98,3)="150",150,0)</f>
        <v>0</v>
      </c>
      <c r="K98" s="51"/>
      <c r="L98" s="99"/>
      <c r="M98" s="99"/>
      <c r="N98" s="99"/>
      <c r="O98" s="98">
        <f t="shared" si="8"/>
      </c>
      <c r="P98" s="99"/>
      <c r="Q98" s="99"/>
      <c r="R98" s="99"/>
      <c r="S98" s="98">
        <f t="shared" si="9"/>
      </c>
      <c r="T98" s="129"/>
      <c r="U98" s="129"/>
      <c r="V98" s="55"/>
      <c r="W98" s="55"/>
      <c r="X98" s="104"/>
      <c r="Y98" s="104"/>
      <c r="Z98" s="139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</row>
    <row r="99" spans="1:26" ht="15">
      <c r="A99" s="47"/>
      <c r="B99" s="48"/>
      <c r="C99" s="120">
        <f aca="true" t="shared" si="11" ref="C99:C108">IF(Q99="","",Q99)</f>
      </c>
      <c r="D99" s="121">
        <f aca="true" t="shared" si="12" ref="D99:D108">IF(M99="","",M99)</f>
      </c>
      <c r="E99" s="51"/>
      <c r="F99" s="133"/>
      <c r="G99" s="47"/>
      <c r="H99" s="51"/>
      <c r="I99" s="48"/>
      <c r="J99" s="113">
        <f t="shared" si="10"/>
        <v>0</v>
      </c>
      <c r="K99" s="51"/>
      <c r="L99" s="99"/>
      <c r="M99" s="99"/>
      <c r="N99" s="99"/>
      <c r="O99" s="98">
        <f aca="true" t="shared" si="13" ref="O99:O108">IF(M99="","",1100)</f>
      </c>
      <c r="P99" s="99"/>
      <c r="Q99" s="99"/>
      <c r="R99" s="99"/>
      <c r="S99" s="98">
        <f aca="true" t="shared" si="14" ref="S99:S108">IF(Q99="","",900)</f>
      </c>
      <c r="T99" s="129"/>
      <c r="U99" s="129"/>
      <c r="V99" s="55"/>
      <c r="W99" s="55"/>
      <c r="X99" s="104"/>
      <c r="Y99" s="104"/>
      <c r="Z99" s="139"/>
    </row>
    <row r="100" spans="1:26" ht="15">
      <c r="A100" s="47"/>
      <c r="B100" s="48"/>
      <c r="C100" s="120">
        <f t="shared" si="11"/>
      </c>
      <c r="D100" s="121">
        <f t="shared" si="12"/>
      </c>
      <c r="E100" s="51"/>
      <c r="F100" s="133"/>
      <c r="G100" s="47"/>
      <c r="H100" s="51"/>
      <c r="I100" s="48"/>
      <c r="J100" s="113">
        <f t="shared" si="10"/>
        <v>0</v>
      </c>
      <c r="K100" s="51"/>
      <c r="L100" s="99"/>
      <c r="M100" s="99"/>
      <c r="N100" s="99"/>
      <c r="O100" s="98">
        <f t="shared" si="13"/>
      </c>
      <c r="P100" s="99"/>
      <c r="Q100" s="99"/>
      <c r="R100" s="99"/>
      <c r="S100" s="98">
        <f t="shared" si="14"/>
      </c>
      <c r="T100" s="129"/>
      <c r="U100" s="129"/>
      <c r="V100" s="55"/>
      <c r="W100" s="55"/>
      <c r="X100" s="104"/>
      <c r="Y100" s="104"/>
      <c r="Z100" s="139"/>
    </row>
    <row r="101" spans="1:26" ht="15">
      <c r="A101" s="47"/>
      <c r="B101" s="48"/>
      <c r="C101" s="120">
        <f t="shared" si="11"/>
      </c>
      <c r="D101" s="121">
        <f t="shared" si="12"/>
      </c>
      <c r="E101" s="51"/>
      <c r="F101" s="133"/>
      <c r="G101" s="47"/>
      <c r="H101" s="51"/>
      <c r="I101" s="48"/>
      <c r="J101" s="113">
        <f t="shared" si="10"/>
        <v>0</v>
      </c>
      <c r="K101" s="51"/>
      <c r="L101" s="99"/>
      <c r="M101" s="99"/>
      <c r="N101" s="99"/>
      <c r="O101" s="98">
        <f t="shared" si="13"/>
      </c>
      <c r="P101" s="99"/>
      <c r="Q101" s="99"/>
      <c r="R101" s="99"/>
      <c r="S101" s="98">
        <f t="shared" si="14"/>
      </c>
      <c r="T101" s="129"/>
      <c r="U101" s="129"/>
      <c r="V101" s="55"/>
      <c r="W101" s="55"/>
      <c r="X101" s="104"/>
      <c r="Y101" s="104"/>
      <c r="Z101" s="139"/>
    </row>
    <row r="102" spans="1:26" ht="15">
      <c r="A102" s="47"/>
      <c r="B102" s="48"/>
      <c r="C102" s="120">
        <f t="shared" si="11"/>
      </c>
      <c r="D102" s="121">
        <f t="shared" si="12"/>
      </c>
      <c r="E102" s="51"/>
      <c r="F102" s="133"/>
      <c r="G102" s="47"/>
      <c r="H102" s="51"/>
      <c r="I102" s="48"/>
      <c r="J102" s="113">
        <f t="shared" si="10"/>
        <v>0</v>
      </c>
      <c r="K102" s="51"/>
      <c r="L102" s="99"/>
      <c r="M102" s="99"/>
      <c r="N102" s="99"/>
      <c r="O102" s="98">
        <f t="shared" si="13"/>
      </c>
      <c r="P102" s="99"/>
      <c r="Q102" s="99"/>
      <c r="R102" s="99"/>
      <c r="S102" s="98">
        <f t="shared" si="14"/>
      </c>
      <c r="T102" s="129"/>
      <c r="U102" s="129"/>
      <c r="V102" s="55"/>
      <c r="W102" s="55"/>
      <c r="X102" s="104"/>
      <c r="Y102" s="104"/>
      <c r="Z102" s="139"/>
    </row>
    <row r="103" spans="1:26" ht="15">
      <c r="A103" s="47"/>
      <c r="B103" s="48"/>
      <c r="C103" s="120">
        <f t="shared" si="11"/>
      </c>
      <c r="D103" s="121">
        <f t="shared" si="12"/>
      </c>
      <c r="E103" s="51"/>
      <c r="F103" s="133"/>
      <c r="G103" s="47"/>
      <c r="H103" s="51"/>
      <c r="I103" s="48"/>
      <c r="J103" s="113">
        <f t="shared" si="10"/>
        <v>0</v>
      </c>
      <c r="K103" s="51"/>
      <c r="L103" s="99"/>
      <c r="M103" s="99"/>
      <c r="N103" s="99"/>
      <c r="O103" s="98">
        <f t="shared" si="13"/>
      </c>
      <c r="P103" s="99"/>
      <c r="Q103" s="99"/>
      <c r="R103" s="99"/>
      <c r="S103" s="98">
        <f t="shared" si="14"/>
      </c>
      <c r="T103" s="129"/>
      <c r="U103" s="129"/>
      <c r="V103" s="55"/>
      <c r="W103" s="55"/>
      <c r="X103" s="104"/>
      <c r="Y103" s="104"/>
      <c r="Z103" s="139"/>
    </row>
    <row r="104" spans="1:26" ht="15">
      <c r="A104" s="47"/>
      <c r="B104" s="48"/>
      <c r="C104" s="120">
        <f t="shared" si="11"/>
      </c>
      <c r="D104" s="121">
        <f t="shared" si="12"/>
      </c>
      <c r="E104" s="51"/>
      <c r="F104" s="133"/>
      <c r="G104" s="47"/>
      <c r="H104" s="51"/>
      <c r="I104" s="48"/>
      <c r="J104" s="113">
        <f t="shared" si="10"/>
        <v>0</v>
      </c>
      <c r="K104" s="51"/>
      <c r="L104" s="99"/>
      <c r="M104" s="99"/>
      <c r="N104" s="99"/>
      <c r="O104" s="98">
        <f t="shared" si="13"/>
      </c>
      <c r="P104" s="99"/>
      <c r="Q104" s="99"/>
      <c r="R104" s="99"/>
      <c r="S104" s="98">
        <f t="shared" si="14"/>
      </c>
      <c r="T104" s="129"/>
      <c r="U104" s="129"/>
      <c r="V104" s="55"/>
      <c r="W104" s="55"/>
      <c r="X104" s="104"/>
      <c r="Y104" s="104"/>
      <c r="Z104" s="139"/>
    </row>
    <row r="105" spans="1:26" ht="15">
      <c r="A105" s="47"/>
      <c r="B105" s="48"/>
      <c r="C105" s="120">
        <f t="shared" si="11"/>
      </c>
      <c r="D105" s="121">
        <f t="shared" si="12"/>
      </c>
      <c r="E105" s="51"/>
      <c r="F105" s="133"/>
      <c r="G105" s="47"/>
      <c r="H105" s="51"/>
      <c r="I105" s="48"/>
      <c r="J105" s="113">
        <f t="shared" si="10"/>
        <v>0</v>
      </c>
      <c r="K105" s="51"/>
      <c r="L105" s="99"/>
      <c r="M105" s="99"/>
      <c r="N105" s="99"/>
      <c r="O105" s="98">
        <f t="shared" si="13"/>
      </c>
      <c r="P105" s="99"/>
      <c r="Q105" s="99"/>
      <c r="R105" s="99"/>
      <c r="S105" s="98">
        <f t="shared" si="14"/>
      </c>
      <c r="T105" s="129"/>
      <c r="U105" s="129"/>
      <c r="V105" s="55"/>
      <c r="W105" s="55"/>
      <c r="X105" s="104"/>
      <c r="Y105" s="104"/>
      <c r="Z105" s="139"/>
    </row>
    <row r="106" spans="1:26" ht="15">
      <c r="A106" s="47"/>
      <c r="B106" s="48"/>
      <c r="C106" s="120">
        <f t="shared" si="11"/>
      </c>
      <c r="D106" s="121">
        <f t="shared" si="12"/>
      </c>
      <c r="E106" s="51"/>
      <c r="F106" s="133"/>
      <c r="G106" s="47"/>
      <c r="H106" s="51"/>
      <c r="I106" s="48"/>
      <c r="J106" s="113">
        <f t="shared" si="10"/>
        <v>0</v>
      </c>
      <c r="K106" s="51"/>
      <c r="L106" s="99"/>
      <c r="M106" s="99"/>
      <c r="N106" s="99"/>
      <c r="O106" s="98">
        <f t="shared" si="13"/>
      </c>
      <c r="P106" s="99"/>
      <c r="Q106" s="99"/>
      <c r="R106" s="99"/>
      <c r="S106" s="98">
        <f t="shared" si="14"/>
      </c>
      <c r="T106" s="129"/>
      <c r="U106" s="129"/>
      <c r="V106" s="55"/>
      <c r="W106" s="55"/>
      <c r="X106" s="104"/>
      <c r="Y106" s="104"/>
      <c r="Z106" s="139"/>
    </row>
    <row r="107" spans="1:26" ht="15">
      <c r="A107" s="47"/>
      <c r="B107" s="48"/>
      <c r="C107" s="120">
        <f t="shared" si="11"/>
      </c>
      <c r="D107" s="121">
        <f t="shared" si="12"/>
      </c>
      <c r="E107" s="51"/>
      <c r="F107" s="133"/>
      <c r="G107" s="47"/>
      <c r="H107" s="51"/>
      <c r="I107" s="48"/>
      <c r="J107" s="113">
        <f t="shared" si="10"/>
        <v>0</v>
      </c>
      <c r="K107" s="51"/>
      <c r="L107" s="99"/>
      <c r="M107" s="99"/>
      <c r="N107" s="99"/>
      <c r="O107" s="98">
        <f t="shared" si="13"/>
      </c>
      <c r="P107" s="99"/>
      <c r="Q107" s="99"/>
      <c r="R107" s="99"/>
      <c r="S107" s="98">
        <f t="shared" si="14"/>
      </c>
      <c r="T107" s="129"/>
      <c r="U107" s="129"/>
      <c r="V107" s="55"/>
      <c r="W107" s="55"/>
      <c r="X107" s="104"/>
      <c r="Y107" s="104"/>
      <c r="Z107" s="139"/>
    </row>
    <row r="108" spans="1:26" ht="15">
      <c r="A108" s="47"/>
      <c r="B108" s="48"/>
      <c r="C108" s="120">
        <f t="shared" si="11"/>
      </c>
      <c r="D108" s="121">
        <f t="shared" si="12"/>
      </c>
      <c r="E108" s="51"/>
      <c r="F108" s="133"/>
      <c r="G108" s="47"/>
      <c r="H108" s="51"/>
      <c r="I108" s="48"/>
      <c r="J108" s="113">
        <f t="shared" si="10"/>
        <v>0</v>
      </c>
      <c r="K108" s="51"/>
      <c r="L108" s="99"/>
      <c r="M108" s="99"/>
      <c r="N108" s="99"/>
      <c r="O108" s="98">
        <f t="shared" si="13"/>
      </c>
      <c r="P108" s="99"/>
      <c r="Q108" s="99"/>
      <c r="R108" s="99"/>
      <c r="S108" s="98">
        <f t="shared" si="14"/>
      </c>
      <c r="T108" s="129"/>
      <c r="U108" s="129"/>
      <c r="V108" s="55"/>
      <c r="W108" s="55"/>
      <c r="X108" s="104"/>
      <c r="Y108" s="104"/>
      <c r="Z108" s="139"/>
    </row>
    <row r="109" spans="1:26" ht="15">
      <c r="A109" s="47"/>
      <c r="B109" s="48"/>
      <c r="C109" s="120">
        <f aca="true" t="shared" si="15" ref="C109:C114">IF(Q109="","",Q109)</f>
      </c>
      <c r="D109" s="121">
        <f aca="true" t="shared" si="16" ref="D109:D114">IF(M109="","",M109)</f>
      </c>
      <c r="E109" s="51"/>
      <c r="F109" s="133"/>
      <c r="G109" s="47"/>
      <c r="H109" s="51"/>
      <c r="I109" s="48"/>
      <c r="J109" s="113">
        <f t="shared" si="10"/>
        <v>0</v>
      </c>
      <c r="K109" s="51"/>
      <c r="L109" s="99"/>
      <c r="M109" s="99"/>
      <c r="N109" s="99"/>
      <c r="O109" s="98">
        <f aca="true" t="shared" si="17" ref="O109:O114">IF(M109="","",1100)</f>
      </c>
      <c r="P109" s="99"/>
      <c r="Q109" s="99"/>
      <c r="R109" s="99"/>
      <c r="S109" s="98">
        <f aca="true" t="shared" si="18" ref="S109:S114">IF(Q109="","",900)</f>
      </c>
      <c r="T109" s="129"/>
      <c r="U109" s="129"/>
      <c r="V109" s="55"/>
      <c r="W109" s="55"/>
      <c r="X109" s="104"/>
      <c r="Y109" s="104"/>
      <c r="Z109" s="139"/>
    </row>
    <row r="110" spans="1:26" ht="15">
      <c r="A110" s="47"/>
      <c r="B110" s="48"/>
      <c r="C110" s="120">
        <f t="shared" si="15"/>
      </c>
      <c r="D110" s="121">
        <f t="shared" si="16"/>
      </c>
      <c r="E110" s="51"/>
      <c r="F110" s="133"/>
      <c r="G110" s="47"/>
      <c r="H110" s="51"/>
      <c r="I110" s="48"/>
      <c r="J110" s="113">
        <f t="shared" si="10"/>
        <v>0</v>
      </c>
      <c r="K110" s="51"/>
      <c r="L110" s="99"/>
      <c r="M110" s="99"/>
      <c r="N110" s="99"/>
      <c r="O110" s="98">
        <f t="shared" si="17"/>
      </c>
      <c r="P110" s="99"/>
      <c r="Q110" s="99"/>
      <c r="R110" s="99"/>
      <c r="S110" s="98">
        <f t="shared" si="18"/>
      </c>
      <c r="T110" s="129"/>
      <c r="U110" s="129"/>
      <c r="V110" s="55"/>
      <c r="W110" s="55"/>
      <c r="X110" s="104"/>
      <c r="Y110" s="104"/>
      <c r="Z110" s="139"/>
    </row>
    <row r="111" spans="1:26" ht="15">
      <c r="A111" s="47"/>
      <c r="B111" s="48"/>
      <c r="C111" s="120">
        <f t="shared" si="15"/>
      </c>
      <c r="D111" s="121">
        <f t="shared" si="16"/>
      </c>
      <c r="E111" s="51"/>
      <c r="F111" s="133"/>
      <c r="G111" s="47"/>
      <c r="H111" s="51"/>
      <c r="I111" s="48"/>
      <c r="J111" s="113">
        <f t="shared" si="10"/>
        <v>0</v>
      </c>
      <c r="K111" s="51"/>
      <c r="L111" s="99"/>
      <c r="M111" s="99"/>
      <c r="N111" s="99"/>
      <c r="O111" s="98">
        <f t="shared" si="17"/>
      </c>
      <c r="P111" s="99"/>
      <c r="Q111" s="99"/>
      <c r="R111" s="99"/>
      <c r="S111" s="98">
        <f t="shared" si="18"/>
      </c>
      <c r="T111" s="129"/>
      <c r="U111" s="129"/>
      <c r="V111" s="55"/>
      <c r="W111" s="55"/>
      <c r="X111" s="104"/>
      <c r="Y111" s="104"/>
      <c r="Z111" s="139"/>
    </row>
    <row r="112" spans="1:26" ht="15">
      <c r="A112" s="47"/>
      <c r="B112" s="48"/>
      <c r="C112" s="120">
        <f t="shared" si="15"/>
      </c>
      <c r="D112" s="121">
        <f t="shared" si="16"/>
      </c>
      <c r="E112" s="51"/>
      <c r="F112" s="133"/>
      <c r="G112" s="47"/>
      <c r="H112" s="51"/>
      <c r="I112" s="48"/>
      <c r="J112" s="113">
        <f t="shared" si="10"/>
        <v>0</v>
      </c>
      <c r="K112" s="51"/>
      <c r="L112" s="99"/>
      <c r="M112" s="99"/>
      <c r="N112" s="99"/>
      <c r="O112" s="98">
        <f t="shared" si="17"/>
      </c>
      <c r="P112" s="99"/>
      <c r="Q112" s="99"/>
      <c r="R112" s="99"/>
      <c r="S112" s="98">
        <f t="shared" si="18"/>
      </c>
      <c r="T112" s="129"/>
      <c r="U112" s="129"/>
      <c r="V112" s="55"/>
      <c r="W112" s="55"/>
      <c r="X112" s="104"/>
      <c r="Y112" s="104"/>
      <c r="Z112" s="139"/>
    </row>
    <row r="113" spans="1:26" ht="15">
      <c r="A113" s="47"/>
      <c r="B113" s="48"/>
      <c r="C113" s="120">
        <f t="shared" si="15"/>
      </c>
      <c r="D113" s="121">
        <f t="shared" si="16"/>
      </c>
      <c r="E113" s="51"/>
      <c r="F113" s="133"/>
      <c r="G113" s="47"/>
      <c r="H113" s="51"/>
      <c r="I113" s="48"/>
      <c r="J113" s="113">
        <f t="shared" si="10"/>
        <v>0</v>
      </c>
      <c r="K113" s="51"/>
      <c r="L113" s="99"/>
      <c r="M113" s="99"/>
      <c r="N113" s="99"/>
      <c r="O113" s="98">
        <f t="shared" si="17"/>
      </c>
      <c r="P113" s="99"/>
      <c r="Q113" s="99"/>
      <c r="R113" s="99"/>
      <c r="S113" s="98">
        <f t="shared" si="18"/>
      </c>
      <c r="T113" s="129"/>
      <c r="U113" s="129"/>
      <c r="V113" s="55"/>
      <c r="W113" s="55"/>
      <c r="X113" s="104"/>
      <c r="Y113" s="104"/>
      <c r="Z113" s="139"/>
    </row>
    <row r="114" spans="1:26" ht="15">
      <c r="A114" s="47"/>
      <c r="B114" s="48"/>
      <c r="C114" s="120">
        <f t="shared" si="15"/>
      </c>
      <c r="D114" s="121">
        <f t="shared" si="16"/>
      </c>
      <c r="E114" s="51"/>
      <c r="F114" s="133"/>
      <c r="G114" s="47"/>
      <c r="H114" s="51"/>
      <c r="I114" s="48"/>
      <c r="J114" s="113">
        <f t="shared" si="10"/>
        <v>0</v>
      </c>
      <c r="K114" s="51"/>
      <c r="L114" s="99"/>
      <c r="M114" s="99"/>
      <c r="N114" s="99"/>
      <c r="O114" s="98">
        <f t="shared" si="17"/>
      </c>
      <c r="P114" s="99"/>
      <c r="Q114" s="99"/>
      <c r="R114" s="99"/>
      <c r="S114" s="98">
        <f t="shared" si="18"/>
      </c>
      <c r="T114" s="129"/>
      <c r="U114" s="129"/>
      <c r="V114" s="55"/>
      <c r="W114" s="55"/>
      <c r="X114" s="104"/>
      <c r="Y114" s="104"/>
      <c r="Z114" s="139"/>
    </row>
    <row r="115" spans="1:26" ht="15">
      <c r="A115" s="47"/>
      <c r="B115" s="48"/>
      <c r="C115" s="120">
        <f aca="true" t="shared" si="19" ref="C115:C122">IF(Q115="","",Q115)</f>
      </c>
      <c r="D115" s="121">
        <f aca="true" t="shared" si="20" ref="D115:D122">IF(M115="","",M115)</f>
      </c>
      <c r="E115" s="51"/>
      <c r="F115" s="133"/>
      <c r="G115" s="47"/>
      <c r="H115" s="51"/>
      <c r="I115" s="48"/>
      <c r="J115" s="113">
        <f t="shared" si="10"/>
        <v>0</v>
      </c>
      <c r="K115" s="51"/>
      <c r="L115" s="99"/>
      <c r="M115" s="99"/>
      <c r="N115" s="99"/>
      <c r="O115" s="98">
        <f aca="true" t="shared" si="21" ref="O115:O122">IF(M115="","",1100)</f>
      </c>
      <c r="P115" s="99"/>
      <c r="Q115" s="99"/>
      <c r="R115" s="99"/>
      <c r="S115" s="98">
        <f aca="true" t="shared" si="22" ref="S115:S122">IF(Q115="","",900)</f>
      </c>
      <c r="T115" s="129"/>
      <c r="U115" s="129"/>
      <c r="V115" s="55"/>
      <c r="W115" s="55"/>
      <c r="X115" s="104"/>
      <c r="Y115" s="104"/>
      <c r="Z115" s="139"/>
    </row>
    <row r="116" spans="1:26" ht="15">
      <c r="A116" s="47"/>
      <c r="B116" s="48"/>
      <c r="C116" s="120">
        <f t="shared" si="19"/>
      </c>
      <c r="D116" s="121">
        <f t="shared" si="20"/>
      </c>
      <c r="E116" s="51"/>
      <c r="F116" s="133"/>
      <c r="G116" s="47"/>
      <c r="H116" s="51"/>
      <c r="I116" s="51"/>
      <c r="J116" s="113">
        <f t="shared" si="10"/>
        <v>0</v>
      </c>
      <c r="K116" s="51"/>
      <c r="L116" s="99"/>
      <c r="M116" s="99"/>
      <c r="N116" s="99"/>
      <c r="O116" s="98">
        <f t="shared" si="21"/>
      </c>
      <c r="P116" s="99"/>
      <c r="Q116" s="99"/>
      <c r="R116" s="99"/>
      <c r="S116" s="98">
        <f t="shared" si="22"/>
      </c>
      <c r="T116" s="129"/>
      <c r="U116" s="129"/>
      <c r="V116" s="55"/>
      <c r="W116" s="55"/>
      <c r="X116" s="104"/>
      <c r="Y116" s="104"/>
      <c r="Z116" s="139"/>
    </row>
    <row r="117" spans="1:26" ht="15">
      <c r="A117" s="47"/>
      <c r="B117" s="48"/>
      <c r="C117" s="120">
        <f t="shared" si="19"/>
      </c>
      <c r="D117" s="121">
        <f t="shared" si="20"/>
      </c>
      <c r="E117" s="51"/>
      <c r="F117" s="133"/>
      <c r="G117" s="47"/>
      <c r="H117" s="51"/>
      <c r="I117" s="51"/>
      <c r="J117" s="113">
        <f t="shared" si="10"/>
        <v>0</v>
      </c>
      <c r="K117" s="51"/>
      <c r="L117" s="99"/>
      <c r="M117" s="99"/>
      <c r="N117" s="99"/>
      <c r="O117" s="98">
        <f t="shared" si="21"/>
      </c>
      <c r="P117" s="99"/>
      <c r="Q117" s="99"/>
      <c r="R117" s="99"/>
      <c r="S117" s="98">
        <f t="shared" si="22"/>
      </c>
      <c r="T117" s="129"/>
      <c r="U117" s="129"/>
      <c r="V117" s="55"/>
      <c r="W117" s="55"/>
      <c r="X117" s="104"/>
      <c r="Y117" s="104"/>
      <c r="Z117" s="139"/>
    </row>
    <row r="118" spans="1:26" ht="15">
      <c r="A118" s="47"/>
      <c r="B118" s="48"/>
      <c r="C118" s="120">
        <f t="shared" si="19"/>
      </c>
      <c r="D118" s="121">
        <f t="shared" si="20"/>
      </c>
      <c r="E118" s="51"/>
      <c r="F118" s="133"/>
      <c r="G118" s="47"/>
      <c r="H118" s="51"/>
      <c r="I118" s="51"/>
      <c r="J118" s="113">
        <f t="shared" si="10"/>
        <v>0</v>
      </c>
      <c r="K118" s="51"/>
      <c r="L118" s="99"/>
      <c r="M118" s="99"/>
      <c r="N118" s="99"/>
      <c r="O118" s="98">
        <f t="shared" si="21"/>
      </c>
      <c r="P118" s="99"/>
      <c r="Q118" s="99"/>
      <c r="R118" s="99"/>
      <c r="S118" s="98">
        <f t="shared" si="22"/>
      </c>
      <c r="T118" s="129"/>
      <c r="U118" s="129"/>
      <c r="V118" s="55"/>
      <c r="W118" s="55"/>
      <c r="X118" s="104"/>
      <c r="Y118" s="104"/>
      <c r="Z118" s="139"/>
    </row>
    <row r="119" spans="1:26" ht="15">
      <c r="A119" s="47"/>
      <c r="B119" s="48"/>
      <c r="C119" s="120">
        <f t="shared" si="19"/>
      </c>
      <c r="D119" s="121">
        <f t="shared" si="20"/>
      </c>
      <c r="E119" s="51"/>
      <c r="F119" s="133"/>
      <c r="G119" s="47"/>
      <c r="H119" s="51"/>
      <c r="I119" s="51"/>
      <c r="J119" s="113">
        <f t="shared" si="10"/>
        <v>0</v>
      </c>
      <c r="K119" s="51"/>
      <c r="L119" s="99"/>
      <c r="M119" s="99"/>
      <c r="N119" s="99"/>
      <c r="O119" s="98">
        <f t="shared" si="21"/>
      </c>
      <c r="P119" s="99"/>
      <c r="Q119" s="99"/>
      <c r="R119" s="99"/>
      <c r="S119" s="98">
        <f t="shared" si="22"/>
      </c>
      <c r="T119" s="129"/>
      <c r="U119" s="129"/>
      <c r="V119" s="55"/>
      <c r="W119" s="55"/>
      <c r="X119" s="104"/>
      <c r="Y119" s="104"/>
      <c r="Z119" s="139"/>
    </row>
    <row r="120" spans="1:26" ht="15">
      <c r="A120" s="47"/>
      <c r="B120" s="48"/>
      <c r="C120" s="120">
        <f t="shared" si="19"/>
      </c>
      <c r="D120" s="121">
        <f t="shared" si="20"/>
      </c>
      <c r="E120" s="51"/>
      <c r="F120" s="133"/>
      <c r="G120" s="47"/>
      <c r="H120" s="51"/>
      <c r="I120" s="51"/>
      <c r="J120" s="113">
        <f t="shared" si="10"/>
        <v>0</v>
      </c>
      <c r="K120" s="51"/>
      <c r="L120" s="99"/>
      <c r="M120" s="99"/>
      <c r="N120" s="99"/>
      <c r="O120" s="98">
        <f t="shared" si="21"/>
      </c>
      <c r="P120" s="99"/>
      <c r="Q120" s="99"/>
      <c r="R120" s="99"/>
      <c r="S120" s="98">
        <f t="shared" si="22"/>
      </c>
      <c r="T120" s="129"/>
      <c r="U120" s="129"/>
      <c r="V120" s="55"/>
      <c r="W120" s="55"/>
      <c r="X120" s="104"/>
      <c r="Y120" s="104"/>
      <c r="Z120" s="139"/>
    </row>
    <row r="121" spans="1:26" ht="15">
      <c r="A121" s="47"/>
      <c r="B121" s="48"/>
      <c r="C121" s="120">
        <f t="shared" si="19"/>
      </c>
      <c r="D121" s="121">
        <f t="shared" si="20"/>
      </c>
      <c r="E121" s="51"/>
      <c r="F121" s="133"/>
      <c r="G121" s="47"/>
      <c r="H121" s="51"/>
      <c r="I121" s="51"/>
      <c r="J121" s="113">
        <f t="shared" si="10"/>
        <v>0</v>
      </c>
      <c r="K121" s="51"/>
      <c r="L121" s="99"/>
      <c r="M121" s="99"/>
      <c r="N121" s="99"/>
      <c r="O121" s="98">
        <f t="shared" si="21"/>
      </c>
      <c r="P121" s="99"/>
      <c r="Q121" s="99"/>
      <c r="R121" s="99"/>
      <c r="S121" s="98">
        <f t="shared" si="22"/>
      </c>
      <c r="T121" s="129"/>
      <c r="U121" s="129"/>
      <c r="V121" s="55"/>
      <c r="W121" s="55"/>
      <c r="X121" s="104"/>
      <c r="Y121" s="104"/>
      <c r="Z121" s="139"/>
    </row>
    <row r="122" spans="1:26" ht="15">
      <c r="A122" s="47"/>
      <c r="B122" s="48"/>
      <c r="C122" s="120">
        <f t="shared" si="19"/>
      </c>
      <c r="D122" s="121">
        <f t="shared" si="20"/>
      </c>
      <c r="E122" s="51"/>
      <c r="F122" s="133"/>
      <c r="G122" s="47"/>
      <c r="H122" s="51"/>
      <c r="I122" s="51"/>
      <c r="J122" s="113">
        <f t="shared" si="10"/>
        <v>0</v>
      </c>
      <c r="K122" s="51"/>
      <c r="L122" s="99"/>
      <c r="M122" s="99"/>
      <c r="N122" s="99"/>
      <c r="O122" s="98">
        <f t="shared" si="21"/>
      </c>
      <c r="P122" s="99"/>
      <c r="Q122" s="99"/>
      <c r="R122" s="99"/>
      <c r="S122" s="98">
        <f t="shared" si="22"/>
      </c>
      <c r="T122" s="133"/>
      <c r="U122" s="129"/>
      <c r="V122" s="55"/>
      <c r="W122" s="55"/>
      <c r="X122" s="104"/>
      <c r="Y122" s="104"/>
      <c r="Z122" s="139"/>
    </row>
    <row r="123" spans="1:26" ht="15">
      <c r="A123" s="47"/>
      <c r="B123" s="48"/>
      <c r="C123" s="120">
        <f>IF(Q123="","",Q123)</f>
      </c>
      <c r="D123" s="121">
        <f>IF(M123="","",M123)</f>
      </c>
      <c r="E123" s="51"/>
      <c r="F123" s="133"/>
      <c r="G123" s="47"/>
      <c r="H123" s="51"/>
      <c r="I123" s="51"/>
      <c r="J123" s="113">
        <f t="shared" si="10"/>
        <v>0</v>
      </c>
      <c r="K123" s="51"/>
      <c r="L123" s="99"/>
      <c r="M123" s="99"/>
      <c r="N123" s="99"/>
      <c r="O123" s="98">
        <f>IF(M123="","",1100)</f>
      </c>
      <c r="P123" s="99"/>
      <c r="Q123" s="99"/>
      <c r="R123" s="99"/>
      <c r="S123" s="98">
        <f>IF(Q123="","",900)</f>
      </c>
      <c r="T123" s="133"/>
      <c r="U123" s="129"/>
      <c r="V123" s="55"/>
      <c r="W123" s="55"/>
      <c r="X123" s="104"/>
      <c r="Y123" s="104"/>
      <c r="Z123" s="139"/>
    </row>
  </sheetData>
  <sheetProtection insertRows="0" deleteRows="0"/>
  <mergeCells count="1">
    <mergeCell ref="Y5:Y6"/>
  </mergeCells>
  <conditionalFormatting sqref="J8:J123">
    <cfRule type="cellIs" priority="2" dxfId="2" operator="equal" stopIfTrue="1">
      <formula>0</formula>
    </cfRule>
  </conditionalFormatting>
  <conditionalFormatting sqref="J7">
    <cfRule type="cellIs" priority="1" dxfId="2" operator="equal" stopIfTrue="1">
      <formula>0</formula>
    </cfRule>
  </conditionalFormatting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9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.28515625" style="0" customWidth="1"/>
    <col min="4" max="4" width="2.7109375" style="0" customWidth="1"/>
    <col min="5" max="5" width="1.28515625" style="0" customWidth="1"/>
    <col min="6" max="6" width="2.7109375" style="0" customWidth="1"/>
    <col min="7" max="7" width="1.28515625" style="0" customWidth="1"/>
    <col min="8" max="8" width="5.7109375" style="0" customWidth="1"/>
    <col min="9" max="9" width="4.421875" style="0" customWidth="1"/>
    <col min="10" max="10" width="5.28125" style="0" customWidth="1"/>
    <col min="11" max="11" width="4.28125" style="0" customWidth="1"/>
    <col min="12" max="13" width="5.7109375" style="0" customWidth="1"/>
    <col min="14" max="14" width="4.28125" style="0" customWidth="1"/>
    <col min="15" max="15" width="3.28125" style="0" customWidth="1"/>
    <col min="16" max="16" width="5.28125" style="0" customWidth="1"/>
    <col min="17" max="17" width="4.28125" style="0" customWidth="1"/>
    <col min="18" max="18" width="3.28125" style="0" customWidth="1"/>
    <col min="19" max="19" width="5.28125" style="0" customWidth="1"/>
    <col min="20" max="21" width="3.7109375" style="0" customWidth="1"/>
    <col min="22" max="22" width="11.7109375" style="0" customWidth="1"/>
  </cols>
  <sheetData>
    <row r="1" spans="1:22" ht="19.5" customHeight="1">
      <c r="A1" s="6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72"/>
    </row>
    <row r="2" spans="1:22" ht="19.5" customHeight="1">
      <c r="A2" s="6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9.5" customHeight="1">
      <c r="A3" s="6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9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9.5" customHeight="1">
      <c r="A5" s="6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9.5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22" ht="19.5" customHeight="1" thickBot="1">
      <c r="A7" s="77" t="s">
        <v>52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18" customHeight="1" thickTop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43" t="str">
        <f>IF(DGTsiirto!G1="","",DGTsiirto!G1)</f>
        <v>25.10.2023</v>
      </c>
      <c r="M8" s="12"/>
      <c r="N8" s="9" t="s">
        <v>29</v>
      </c>
      <c r="O8" s="9"/>
      <c r="P8" s="3"/>
      <c r="Q8" s="2"/>
      <c r="R8" s="2"/>
      <c r="S8" s="2"/>
      <c r="T8" s="2"/>
      <c r="U8" s="2"/>
      <c r="V8" s="82">
        <f>IF(DGTsiirto!O1="","",DGTsiirto!O1)</f>
      </c>
    </row>
    <row r="9" spans="1:22" ht="18" customHeight="1">
      <c r="A9" s="1"/>
      <c r="B9" s="2"/>
      <c r="C9" s="2"/>
      <c r="D9" s="2"/>
      <c r="E9" s="2"/>
      <c r="F9" s="2"/>
      <c r="G9" s="2"/>
      <c r="H9" s="2"/>
      <c r="I9" s="2"/>
      <c r="J9" s="2"/>
      <c r="K9" s="5"/>
      <c r="L9" s="43">
        <f>IF(DGTsiirto!G2="","",DGTsiirto!G2)</f>
      </c>
      <c r="M9" s="31"/>
      <c r="N9" s="9" t="s">
        <v>10</v>
      </c>
      <c r="O9" s="9"/>
      <c r="P9" s="3"/>
      <c r="Q9" s="2"/>
      <c r="R9" s="2"/>
      <c r="S9" s="2"/>
      <c r="T9" s="2"/>
      <c r="U9" s="2"/>
      <c r="V9" s="74">
        <f>IF(DGTsiirto!O2="","",DGTsiirto!O2)</f>
      </c>
    </row>
    <row r="10" spans="1:22" ht="18" customHeight="1">
      <c r="A10" s="19" t="s">
        <v>47</v>
      </c>
      <c r="B10" s="18"/>
      <c r="C10" s="18"/>
      <c r="D10" s="18"/>
      <c r="E10" s="18"/>
      <c r="F10" s="18"/>
      <c r="G10" s="18"/>
      <c r="H10" s="18"/>
      <c r="I10" s="18"/>
      <c r="J10" s="18"/>
      <c r="K10" s="8"/>
      <c r="L10" s="16" t="s">
        <v>0</v>
      </c>
      <c r="M10" s="15" t="s">
        <v>32</v>
      </c>
      <c r="N10" s="21" t="s">
        <v>17</v>
      </c>
      <c r="O10" s="22"/>
      <c r="P10" s="23"/>
      <c r="Q10" s="21" t="s">
        <v>18</v>
      </c>
      <c r="R10" s="22"/>
      <c r="S10" s="17"/>
      <c r="T10" s="10"/>
      <c r="U10" s="12"/>
      <c r="V10" s="67"/>
    </row>
    <row r="11" spans="1:22" ht="18" customHeight="1">
      <c r="A11" s="24" t="s">
        <v>1</v>
      </c>
      <c r="B11" s="25" t="s">
        <v>2</v>
      </c>
      <c r="C11" s="26"/>
      <c r="D11" s="27"/>
      <c r="E11" s="26"/>
      <c r="F11" s="26"/>
      <c r="G11" s="26"/>
      <c r="H11" s="28"/>
      <c r="I11" s="15"/>
      <c r="J11" s="15" t="s">
        <v>31</v>
      </c>
      <c r="K11" s="14" t="s">
        <v>5</v>
      </c>
      <c r="L11" s="29" t="s">
        <v>3</v>
      </c>
      <c r="M11" s="13" t="s">
        <v>3</v>
      </c>
      <c r="N11" s="13" t="s">
        <v>4</v>
      </c>
      <c r="O11" s="13" t="s">
        <v>5</v>
      </c>
      <c r="P11" s="13" t="s">
        <v>42</v>
      </c>
      <c r="Q11" s="13" t="s">
        <v>4</v>
      </c>
      <c r="R11" s="30" t="s">
        <v>5</v>
      </c>
      <c r="S11" s="14" t="s">
        <v>42</v>
      </c>
      <c r="T11" s="16" t="s">
        <v>38</v>
      </c>
      <c r="U11" s="16" t="s">
        <v>48</v>
      </c>
      <c r="V11" s="16" t="s">
        <v>6</v>
      </c>
    </row>
    <row r="12" spans="1:22" ht="15" customHeight="1">
      <c r="A12" s="16" t="str">
        <f>IF(DGTsiirto!A8="","",DGTsiirto!A8)</f>
        <v>1</v>
      </c>
      <c r="B12" s="28" t="str">
        <f>IF(DGTsiirto!B8="","",DGTsiirto!B8)</f>
        <v>O50</v>
      </c>
      <c r="C12" s="28" t="s">
        <v>30</v>
      </c>
      <c r="D12" s="28">
        <f>IF(DGTsiirto!Q8="","",DGTsiirto!Q8)</f>
        <v>2</v>
      </c>
      <c r="E12" s="28" t="str">
        <f>IF(DGTsiirto!Q8="","","/")</f>
        <v>/</v>
      </c>
      <c r="F12" s="28">
        <f>IF(DGTsiirto!M8="","",DGTsiirto!M8)</f>
        <v>18</v>
      </c>
      <c r="G12" s="28" t="s">
        <v>30</v>
      </c>
      <c r="H12" s="28" t="str">
        <f>IF(DGTsiirto!E8=0,"",DGTsiirto!E8)</f>
        <v>14100</v>
      </c>
      <c r="I12" s="15" t="str">
        <f>IF(DGTsiirto!F8=0,"",DGTsiirto!F8)</f>
        <v>T</v>
      </c>
      <c r="J12" s="71" t="str">
        <f>IF(DGTsiirto!G8=0,"",DGTsiirto!G8)</f>
        <v>Lohko A, 1.krs</v>
      </c>
      <c r="K12" s="15">
        <f>IF(DGTsiirto!H8=0,"",DGTsiirto!H8)</f>
        <v>1</v>
      </c>
      <c r="L12" s="15">
        <f>IF(DGTsiirto!K8=0,"",DGTsiirto!K8)</f>
        <v>15000</v>
      </c>
      <c r="M12" s="15">
        <f>IF(DGTsiirto!I8=0,"",DGTsiirto!I8)</f>
        <v>960</v>
      </c>
      <c r="N12" s="32">
        <f>IF(DGTsiirto!L8="","",IF(DGTsiirto!L8=2,12.5,IF(DGTsiirto!L8=1,9.3,0)))</f>
        <v>12.5</v>
      </c>
      <c r="O12" s="42">
        <f>IF(DGTsiirto!M8="","",DGTsiirto!M8)</f>
        <v>18</v>
      </c>
      <c r="P12" s="42">
        <f>IF(DGTsiirto!O8="","",DGTsiirto!O8)</f>
        <v>1100</v>
      </c>
      <c r="Q12" s="32">
        <f>IF(DGTsiirto!P8="","",IF(DGTsiirto!P8=2,12.5,IF(DGTsiirto!P8=1,9.3,0)))</f>
        <v>12.5</v>
      </c>
      <c r="R12" s="42">
        <f>IF(DGTsiirto!Q8="","",DGTsiirto!Q8)</f>
        <v>2</v>
      </c>
      <c r="S12" s="42">
        <f>IF(DGTsiirto!S8="","",DGTsiirto!S8)</f>
        <v>900</v>
      </c>
      <c r="T12" s="16" t="str">
        <f>IF(DGTsiirto!T8="","",DGTsiirto!T8)</f>
        <v>50</v>
      </c>
      <c r="U12" s="16" t="str">
        <f>IF(DGTsiirto!U8="","",DGTsiirto!U8)</f>
        <v>4/4</v>
      </c>
      <c r="V12" s="21" t="str">
        <f>IF(DGTsiirto!Z8="","",DGTsiirto!Z8)</f>
        <v>NL, NK</v>
      </c>
    </row>
    <row r="13" spans="1:22" ht="15" customHeight="1">
      <c r="A13" s="16" t="str">
        <f>IF(DGTsiirto!A9="","",DGTsiirto!A9)</f>
        <v>2</v>
      </c>
      <c r="B13" s="28" t="str">
        <f>IF(DGTsiirto!B9="","",DGTsiirto!B9)</f>
        <v>O40</v>
      </c>
      <c r="C13" s="28" t="s">
        <v>30</v>
      </c>
      <c r="D13" s="28">
        <f>IF(DGTsiirto!Q9="","",DGTsiirto!Q9)</f>
      </c>
      <c r="E13" s="28">
        <f>IF(DGTsiirto!Q9="","","/")</f>
      </c>
      <c r="F13" s="28">
        <f>IF(DGTsiirto!M9="","",DGTsiirto!M9)</f>
        <v>14</v>
      </c>
      <c r="G13" s="28" t="s">
        <v>30</v>
      </c>
      <c r="H13" s="28" t="str">
        <f>IF(DGTsiirto!E9=0,"",DGTsiirto!E9)</f>
        <v>14200</v>
      </c>
      <c r="I13" s="15">
        <f>IF(DGTsiirto!F9=0,"",DGTsiirto!F9)</f>
      </c>
      <c r="J13" s="71" t="str">
        <f>IF(DGTsiirto!G9=0,"",DGTsiirto!G9)</f>
        <v>Talo C, 2.krs</v>
      </c>
      <c r="K13" s="15">
        <f>IF(DGTsiirto!H9=0,"",DGTsiirto!H9)</f>
        <v>1</v>
      </c>
      <c r="L13" s="15">
        <f>IF(DGTsiirto!K9=0,"",DGTsiirto!K9)</f>
        <v>12000</v>
      </c>
      <c r="M13" s="15">
        <f>IF(DGTsiirto!I9=0,"",DGTsiirto!I9)</f>
        <v>1200</v>
      </c>
      <c r="N13" s="32">
        <f>IF(DGTsiirto!L9="","",IF(DGTsiirto!L9=2,12.5,IF(DGTsiirto!L9=1,9.3,0)))</f>
        <v>12.5</v>
      </c>
      <c r="O13" s="42">
        <f>IF(DGTsiirto!M9="","",DGTsiirto!M9)</f>
        <v>14</v>
      </c>
      <c r="P13" s="42">
        <f>IF(DGTsiirto!O9="","",DGTsiirto!O9)</f>
        <v>1100</v>
      </c>
      <c r="Q13" s="32">
        <f>IF(DGTsiirto!P9="","",IF(DGTsiirto!P9=2,12.5,IF(DGTsiirto!P9=1,9.3,0)))</f>
      </c>
      <c r="R13" s="42">
        <f>IF(DGTsiirto!Q9="","",DGTsiirto!Q9)</f>
      </c>
      <c r="S13" s="42">
        <f>IF(DGTsiirto!S9="","",DGTsiirto!S9)</f>
      </c>
      <c r="T13" s="16" t="str">
        <f>IF(DGTsiirto!T9="","",DGTsiirto!T9)</f>
        <v>50</v>
      </c>
      <c r="U13" s="16" t="str">
        <f>IF(DGTsiirto!U9="","",DGTsiirto!U9)</f>
        <v>8/0</v>
      </c>
      <c r="V13" s="21">
        <f>IF(DGTsiirto!Z9="","",DGTsiirto!Z9)</f>
      </c>
    </row>
    <row r="14" spans="1:22" ht="15" customHeight="1">
      <c r="A14" s="16" t="str">
        <f>IF(DGTsiirto!A10="","",DGTsiirto!A10)</f>
        <v>3</v>
      </c>
      <c r="B14" s="28" t="str">
        <f>IF(DGTsiirto!B10="","",DGTsiirto!B10)</f>
        <v>O40UP120</v>
      </c>
      <c r="C14" s="28" t="s">
        <v>30</v>
      </c>
      <c r="D14" s="28">
        <f>IF(DGTsiirto!Q10="","",DGTsiirto!Q10)</f>
        <v>2</v>
      </c>
      <c r="E14" s="28" t="str">
        <f>IF(DGTsiirto!Q10="","","/")</f>
        <v>/</v>
      </c>
      <c r="F14" s="28">
        <f>IF(DGTsiirto!M10="","",DGTsiirto!M10)</f>
        <v>14</v>
      </c>
      <c r="G14" s="28" t="s">
        <v>30</v>
      </c>
      <c r="H14" s="28" t="str">
        <f>IF(DGTsiirto!E10=0,"",DGTsiirto!E10)</f>
        <v>14300</v>
      </c>
      <c r="I14" s="15">
        <f>IF(DGTsiirto!F10=0,"",DGTsiirto!F10)</f>
      </c>
      <c r="J14" s="71">
        <f>IF(DGTsiirto!G10=0,"",DGTsiirto!G10)</f>
      </c>
      <c r="K14" s="15">
        <f>IF(DGTsiirto!H10=0,"",DGTsiirto!H10)</f>
        <v>2</v>
      </c>
      <c r="L14" s="15">
        <f>IF(DGTsiirto!K10=0,"",DGTsiirto!K10)</f>
        <v>12000</v>
      </c>
      <c r="M14" s="15">
        <f>IF(DGTsiirto!I10=0,"",DGTsiirto!I10)</f>
        <v>1200</v>
      </c>
      <c r="N14" s="32">
        <f>IF(DGTsiirto!L10="","",IF(DGTsiirto!L10=2,12.5,IF(DGTsiirto!L10=1,9.3,0)))</f>
        <v>12.5</v>
      </c>
      <c r="O14" s="42">
        <f>IF(DGTsiirto!M10="","",DGTsiirto!M10)</f>
        <v>14</v>
      </c>
      <c r="P14" s="42">
        <f>IF(DGTsiirto!O10="","",DGTsiirto!O10)</f>
        <v>1100</v>
      </c>
      <c r="Q14" s="32">
        <f>IF(DGTsiirto!P10="","",IF(DGTsiirto!P10=2,12.5,IF(DGTsiirto!P10=1,9.3,0)))</f>
        <v>12.5</v>
      </c>
      <c r="R14" s="42">
        <f>IF(DGTsiirto!Q10="","",DGTsiirto!Q10)</f>
        <v>2</v>
      </c>
      <c r="S14" s="42">
        <f>IF(DGTsiirto!S10="","",DGTsiirto!S10)</f>
        <v>900</v>
      </c>
      <c r="T14" s="16" t="str">
        <f>IF(DGTsiirto!T10="","",DGTsiirto!T10)</f>
        <v>50</v>
      </c>
      <c r="U14" s="16">
        <f>IF(DGTsiirto!U10="","",DGTsiirto!U10)</f>
      </c>
      <c r="V14" s="21">
        <f>IF(DGTsiirto!Z10="","",DGTsiirto!Z10)</f>
      </c>
    </row>
    <row r="15" spans="1:22" ht="15" customHeight="1">
      <c r="A15" s="16" t="str">
        <f>IF(DGTsiirto!A11="","",DGTsiirto!A11)</f>
        <v>4</v>
      </c>
      <c r="B15" s="28" t="str">
        <f>IF(DGTsiirto!B11="","",DGTsiirto!B11)</f>
        <v>O20E</v>
      </c>
      <c r="C15" s="28" t="s">
        <v>30</v>
      </c>
      <c r="D15" s="28">
        <f>IF(DGTsiirto!Q11="","",DGTsiirto!Q11)</f>
      </c>
      <c r="E15" s="28">
        <f>IF(DGTsiirto!Q11="","","/")</f>
      </c>
      <c r="F15" s="28">
        <f>IF(DGTsiirto!M11="","",DGTsiirto!M11)</f>
        <v>10</v>
      </c>
      <c r="G15" s="28" t="s">
        <v>30</v>
      </c>
      <c r="H15" s="28" t="str">
        <f>IF(DGTsiirto!E11=0,"",DGTsiirto!E11)</f>
        <v>25200</v>
      </c>
      <c r="I15" s="15">
        <f>IF(DGTsiirto!F11=0,"",DGTsiirto!F11)</f>
      </c>
      <c r="J15" s="71">
        <f>IF(DGTsiirto!G11=0,"",DGTsiirto!G11)</f>
      </c>
      <c r="K15" s="15">
        <f>IF(DGTsiirto!H11=0,"",DGTsiirto!H11)</f>
        <v>10</v>
      </c>
      <c r="L15" s="15">
        <f>IF(DGTsiirto!K11=0,"",DGTsiirto!K11)</f>
        <v>6650</v>
      </c>
      <c r="M15" s="15">
        <f>IF(DGTsiirto!I11=0,"",DGTsiirto!I11)</f>
        <v>1200</v>
      </c>
      <c r="N15" s="32">
        <f>IF(DGTsiirto!L11="","",IF(DGTsiirto!L11=2,12.5,IF(DGTsiirto!L11=1,9.3,0)))</f>
        <v>12.5</v>
      </c>
      <c r="O15" s="42">
        <f>IF(DGTsiirto!M11="","",DGTsiirto!M11)</f>
        <v>10</v>
      </c>
      <c r="P15" s="42">
        <f>IF(DGTsiirto!O11="","",DGTsiirto!O11)</f>
        <v>1100</v>
      </c>
      <c r="Q15" s="32">
        <f>IF(DGTsiirto!P11="","",IF(DGTsiirto!P11=2,12.5,IF(DGTsiirto!P11=1,9.3,0)))</f>
      </c>
      <c r="R15" s="42">
        <f>IF(DGTsiirto!Q11="","",DGTsiirto!Q11)</f>
      </c>
      <c r="S15" s="42">
        <f>IF(DGTsiirto!S11="","",DGTsiirto!S11)</f>
      </c>
      <c r="T15" s="16" t="str">
        <f>IF(DGTsiirto!T11="","",DGTsiirto!T11)</f>
        <v>50</v>
      </c>
      <c r="U15" s="16">
        <f>IF(DGTsiirto!U11="","",DGTsiirto!U11)</f>
      </c>
      <c r="V15" s="21">
        <f>IF(DGTsiirto!Z11="","",DGTsiirto!Z11)</f>
      </c>
    </row>
    <row r="16" spans="1:22" ht="15" customHeight="1">
      <c r="A16" s="16" t="str">
        <f>IF(DGTsiirto!A12="","",DGTsiirto!A12)</f>
        <v>5</v>
      </c>
      <c r="B16" s="28" t="str">
        <f>IF(DGTsiirto!B12="","",DGTsiirto!B12)</f>
        <v>O32P120</v>
      </c>
      <c r="C16" s="28" t="s">
        <v>30</v>
      </c>
      <c r="D16" s="28">
        <f>IF(DGTsiirto!Q12="","",DGTsiirto!Q12)</f>
      </c>
      <c r="E16" s="28">
        <f>IF(DGTsiirto!Q12="","","/")</f>
      </c>
      <c r="F16" s="28">
        <f>IF(DGTsiirto!M12="","",DGTsiirto!M12)</f>
        <v>8</v>
      </c>
      <c r="G16" s="28" t="s">
        <v>30</v>
      </c>
      <c r="H16" s="28" t="str">
        <f>IF(DGTsiirto!E12=0,"",DGTsiirto!E12)</f>
        <v>25300</v>
      </c>
      <c r="I16" s="15">
        <f>IF(DGTsiirto!F12=0,"",DGTsiirto!F12)</f>
      </c>
      <c r="J16" s="71">
        <f>IF(DGTsiirto!G12=0,"",DGTsiirto!G12)</f>
      </c>
      <c r="K16" s="15">
        <f>IF(DGTsiirto!H12=0,"",DGTsiirto!H12)</f>
        <v>2</v>
      </c>
      <c r="L16" s="15">
        <f>IF(DGTsiirto!K12=0,"",DGTsiirto!K12)</f>
        <v>6650</v>
      </c>
      <c r="M16" s="15">
        <f>IF(DGTsiirto!I12=0,"",DGTsiirto!I12)</f>
        <v>720</v>
      </c>
      <c r="N16" s="32">
        <f>IF(DGTsiirto!L12="","",IF(DGTsiirto!L12=2,12.5,IF(DGTsiirto!L12=1,9.3,0)))</f>
        <v>12.5</v>
      </c>
      <c r="O16" s="42">
        <f>IF(DGTsiirto!M12="","",DGTsiirto!M12)</f>
        <v>8</v>
      </c>
      <c r="P16" s="42">
        <f>IF(DGTsiirto!O12="","",DGTsiirto!O12)</f>
        <v>1100</v>
      </c>
      <c r="Q16" s="32">
        <f>IF(DGTsiirto!P12="","",IF(DGTsiirto!P12=2,12.5,IF(DGTsiirto!P12=1,9.3,0)))</f>
      </c>
      <c r="R16" s="42">
        <f>IF(DGTsiirto!Q12="","",DGTsiirto!Q12)</f>
      </c>
      <c r="S16" s="42">
        <f>IF(DGTsiirto!S12="","",DGTsiirto!S12)</f>
      </c>
      <c r="T16" s="16" t="str">
        <f>IF(DGTsiirto!T12="","",DGTsiirto!T12)</f>
        <v>50</v>
      </c>
      <c r="U16" s="16">
        <f>IF(DGTsiirto!U12="","",DGTsiirto!U12)</f>
      </c>
      <c r="V16" s="21" t="str">
        <f>IF(DGTsiirto!Z12="","",DGTsiirto!Z12)</f>
        <v>NL</v>
      </c>
    </row>
    <row r="17" spans="1:22" ht="15" customHeight="1">
      <c r="A17" s="16">
        <f>IF(DGTsiirto!A13="","",DGTsiirto!A13)</f>
      </c>
      <c r="B17" s="28">
        <f>IF(DGTsiirto!B13="","",DGTsiirto!B13)</f>
      </c>
      <c r="C17" s="28" t="s">
        <v>30</v>
      </c>
      <c r="D17" s="28">
        <f>IF(DGTsiirto!Q13="","",DGTsiirto!Q13)</f>
      </c>
      <c r="E17" s="28">
        <f>IF(DGTsiirto!Q13="","","/")</f>
      </c>
      <c r="F17" s="28">
        <f>IF(DGTsiirto!M13="","",DGTsiirto!M13)</f>
      </c>
      <c r="G17" s="28" t="s">
        <v>30</v>
      </c>
      <c r="H17" s="28">
        <f>IF(DGTsiirto!E13=0,"",DGTsiirto!E13)</f>
      </c>
      <c r="I17" s="15">
        <f>IF(DGTsiirto!F13=0,"",DGTsiirto!F13)</f>
      </c>
      <c r="J17" s="71">
        <f>IF(DGTsiirto!G13=0,"",DGTsiirto!G13)</f>
      </c>
      <c r="K17" s="15">
        <f>IF(DGTsiirto!H13=0,"",DGTsiirto!H13)</f>
      </c>
      <c r="L17" s="15">
        <f>IF(DGTsiirto!K13=0,"",DGTsiirto!K13)</f>
      </c>
      <c r="M17" s="15">
        <f>IF(DGTsiirto!I13=0,"",DGTsiirto!I13)</f>
      </c>
      <c r="N17" s="32">
        <f>IF(DGTsiirto!L13="","",IF(DGTsiirto!L13=2,12.5,IF(DGTsiirto!L13=1,9.3,0)))</f>
      </c>
      <c r="O17" s="42">
        <f>IF(DGTsiirto!M13="","",DGTsiirto!M13)</f>
      </c>
      <c r="P17" s="42">
        <f>IF(DGTsiirto!O13="","",DGTsiirto!O13)</f>
      </c>
      <c r="Q17" s="32">
        <f>IF(DGTsiirto!P13="","",IF(DGTsiirto!P13=2,12.5,IF(DGTsiirto!P13=1,9.3,0)))</f>
      </c>
      <c r="R17" s="42">
        <f>IF(DGTsiirto!Q13="","",DGTsiirto!Q13)</f>
      </c>
      <c r="S17" s="42">
        <f>IF(DGTsiirto!S13="","",DGTsiirto!S13)</f>
      </c>
      <c r="T17" s="16">
        <f>IF(DGTsiirto!T13="","",DGTsiirto!T13)</f>
      </c>
      <c r="U17" s="16">
        <f>IF(DGTsiirto!U13="","",DGTsiirto!U13)</f>
      </c>
      <c r="V17" s="21">
        <f>IF(DGTsiirto!Z13="","",DGTsiirto!Z13)</f>
      </c>
    </row>
    <row r="18" spans="1:22" ht="15" customHeight="1">
      <c r="A18" s="16">
        <f>IF(DGTsiirto!A14="","",DGTsiirto!A14)</f>
      </c>
      <c r="B18" s="28">
        <f>IF(DGTsiirto!B14="","",DGTsiirto!B14)</f>
      </c>
      <c r="C18" s="28" t="s">
        <v>30</v>
      </c>
      <c r="D18" s="28">
        <f>IF(DGTsiirto!Q14="","",DGTsiirto!Q14)</f>
      </c>
      <c r="E18" s="28">
        <f>IF(DGTsiirto!Q14="","","/")</f>
      </c>
      <c r="F18" s="28">
        <f>IF(DGTsiirto!M14="","",DGTsiirto!M14)</f>
      </c>
      <c r="G18" s="28" t="s">
        <v>30</v>
      </c>
      <c r="H18" s="28">
        <f>IF(DGTsiirto!E14=0,"",DGTsiirto!E14)</f>
      </c>
      <c r="I18" s="15">
        <f>IF(DGTsiirto!F14=0,"",DGTsiirto!F14)</f>
      </c>
      <c r="J18" s="71">
        <f>IF(DGTsiirto!G14=0,"",DGTsiirto!G14)</f>
      </c>
      <c r="K18" s="15">
        <f>IF(DGTsiirto!H14=0,"",DGTsiirto!H14)</f>
      </c>
      <c r="L18" s="15">
        <f>IF(DGTsiirto!K14=0,"",DGTsiirto!K14)</f>
      </c>
      <c r="M18" s="15">
        <f>IF(DGTsiirto!I14=0,"",DGTsiirto!I14)</f>
      </c>
      <c r="N18" s="32">
        <f>IF(DGTsiirto!L14="","",IF(DGTsiirto!L14=2,12.5,IF(DGTsiirto!L14=1,9.3,0)))</f>
      </c>
      <c r="O18" s="42">
        <f>IF(DGTsiirto!M14="","",DGTsiirto!M14)</f>
      </c>
      <c r="P18" s="42">
        <f>IF(DGTsiirto!O14="","",DGTsiirto!O14)</f>
      </c>
      <c r="Q18" s="32">
        <f>IF(DGTsiirto!P14="","",IF(DGTsiirto!P14=2,12.5,IF(DGTsiirto!P14=1,9.3,0)))</f>
      </c>
      <c r="R18" s="42">
        <f>IF(DGTsiirto!Q14="","",DGTsiirto!Q14)</f>
      </c>
      <c r="S18" s="42">
        <f>IF(DGTsiirto!S14="","",DGTsiirto!S14)</f>
      </c>
      <c r="T18" s="16">
        <f>IF(DGTsiirto!T14="","",DGTsiirto!T14)</f>
      </c>
      <c r="U18" s="16">
        <f>IF(DGTsiirto!U14="","",DGTsiirto!U14)</f>
      </c>
      <c r="V18" s="21">
        <f>IF(DGTsiirto!Z14="","",DGTsiirto!Z14)</f>
      </c>
    </row>
    <row r="19" spans="1:22" ht="15" customHeight="1">
      <c r="A19" s="16">
        <f>IF(DGTsiirto!A15="","",DGTsiirto!A15)</f>
      </c>
      <c r="B19" s="28">
        <f>IF(DGTsiirto!B15="","",DGTsiirto!B15)</f>
      </c>
      <c r="C19" s="28" t="s">
        <v>30</v>
      </c>
      <c r="D19" s="28">
        <f>IF(DGTsiirto!Q15="","",DGTsiirto!Q15)</f>
      </c>
      <c r="E19" s="28">
        <f>IF(DGTsiirto!Q15="","","/")</f>
      </c>
      <c r="F19" s="28">
        <f>IF(DGTsiirto!M15="","",DGTsiirto!M15)</f>
      </c>
      <c r="G19" s="28" t="s">
        <v>30</v>
      </c>
      <c r="H19" s="28">
        <f>IF(DGTsiirto!E15=0,"",DGTsiirto!E15)</f>
      </c>
      <c r="I19" s="15">
        <f>IF(DGTsiirto!F15=0,"",DGTsiirto!F15)</f>
      </c>
      <c r="J19" s="71">
        <f>IF(DGTsiirto!G15=0,"",DGTsiirto!G15)</f>
      </c>
      <c r="K19" s="15">
        <f>IF(DGTsiirto!H15=0,"",DGTsiirto!H15)</f>
      </c>
      <c r="L19" s="15">
        <f>IF(DGTsiirto!K15=0,"",DGTsiirto!K15)</f>
      </c>
      <c r="M19" s="15">
        <f>IF(DGTsiirto!I15=0,"",DGTsiirto!I15)</f>
      </c>
      <c r="N19" s="32">
        <f>IF(DGTsiirto!L15="","",IF(DGTsiirto!L15=2,12.5,IF(DGTsiirto!L15=1,9.3,0)))</f>
      </c>
      <c r="O19" s="42">
        <f>IF(DGTsiirto!M15="","",DGTsiirto!M15)</f>
      </c>
      <c r="P19" s="42">
        <f>IF(DGTsiirto!O15="","",DGTsiirto!O15)</f>
      </c>
      <c r="Q19" s="32">
        <f>IF(DGTsiirto!P15="","",IF(DGTsiirto!P15=2,12.5,IF(DGTsiirto!P15=1,9.3,0)))</f>
      </c>
      <c r="R19" s="42">
        <f>IF(DGTsiirto!Q15="","",DGTsiirto!Q15)</f>
      </c>
      <c r="S19" s="42">
        <f>IF(DGTsiirto!S15="","",DGTsiirto!S15)</f>
      </c>
      <c r="T19" s="16">
        <f>IF(DGTsiirto!T15="","",DGTsiirto!T15)</f>
      </c>
      <c r="U19" s="16">
        <f>IF(DGTsiirto!U15="","",DGTsiirto!U15)</f>
      </c>
      <c r="V19" s="21">
        <f>IF(DGTsiirto!Z15="","",DGTsiirto!Z15)</f>
      </c>
    </row>
    <row r="20" spans="1:22" ht="15" customHeight="1">
      <c r="A20" s="16">
        <f>IF(DGTsiirto!A16="","",DGTsiirto!A16)</f>
      </c>
      <c r="B20" s="28">
        <f>IF(DGTsiirto!B16="","",DGTsiirto!B16)</f>
      </c>
      <c r="C20" s="28" t="s">
        <v>30</v>
      </c>
      <c r="D20" s="28">
        <f>IF(DGTsiirto!Q16="","",DGTsiirto!Q16)</f>
      </c>
      <c r="E20" s="28">
        <f>IF(DGTsiirto!Q16="","","/")</f>
      </c>
      <c r="F20" s="28">
        <f>IF(DGTsiirto!M16="","",DGTsiirto!M16)</f>
      </c>
      <c r="G20" s="28" t="s">
        <v>30</v>
      </c>
      <c r="H20" s="28">
        <f>IF(DGTsiirto!E16=0,"",DGTsiirto!E16)</f>
      </c>
      <c r="I20" s="15">
        <f>IF(DGTsiirto!F16=0,"",DGTsiirto!F16)</f>
      </c>
      <c r="J20" s="71">
        <f>IF(DGTsiirto!G16=0,"",DGTsiirto!G16)</f>
      </c>
      <c r="K20" s="15">
        <f>IF(DGTsiirto!H16=0,"",DGTsiirto!H16)</f>
      </c>
      <c r="L20" s="15">
        <f>IF(DGTsiirto!K16=0,"",DGTsiirto!K16)</f>
      </c>
      <c r="M20" s="15">
        <f>IF(DGTsiirto!I16=0,"",DGTsiirto!I16)</f>
      </c>
      <c r="N20" s="32">
        <f>IF(DGTsiirto!L16="","",IF(DGTsiirto!L16=2,12.5,IF(DGTsiirto!L16=1,9.3,0)))</f>
      </c>
      <c r="O20" s="42">
        <f>IF(DGTsiirto!M16="","",DGTsiirto!M16)</f>
      </c>
      <c r="P20" s="42">
        <f>IF(DGTsiirto!O16="","",DGTsiirto!O16)</f>
      </c>
      <c r="Q20" s="32">
        <f>IF(DGTsiirto!P16="","",IF(DGTsiirto!P16=2,12.5,IF(DGTsiirto!P16=1,9.3,0)))</f>
      </c>
      <c r="R20" s="42">
        <f>IF(DGTsiirto!Q16="","",DGTsiirto!Q16)</f>
      </c>
      <c r="S20" s="42">
        <f>IF(DGTsiirto!S16="","",DGTsiirto!S16)</f>
      </c>
      <c r="T20" s="16">
        <f>IF(DGTsiirto!T16="","",DGTsiirto!T16)</f>
      </c>
      <c r="U20" s="16">
        <f>IF(DGTsiirto!U16="","",DGTsiirto!U16)</f>
      </c>
      <c r="V20" s="21">
        <f>IF(DGTsiirto!Z16="","",DGTsiirto!Z16)</f>
      </c>
    </row>
    <row r="21" spans="1:22" ht="15" customHeight="1">
      <c r="A21" s="16">
        <f>IF(DGTsiirto!A17="","",DGTsiirto!A17)</f>
      </c>
      <c r="B21" s="28">
        <f>IF(DGTsiirto!B17="","",DGTsiirto!B17)</f>
      </c>
      <c r="C21" s="28" t="s">
        <v>30</v>
      </c>
      <c r="D21" s="28">
        <f>IF(DGTsiirto!Q17="","",DGTsiirto!Q17)</f>
      </c>
      <c r="E21" s="28">
        <f>IF(DGTsiirto!Q17="","","/")</f>
      </c>
      <c r="F21" s="28">
        <f>IF(DGTsiirto!M17="","",DGTsiirto!M17)</f>
      </c>
      <c r="G21" s="28" t="s">
        <v>30</v>
      </c>
      <c r="H21" s="28">
        <f>IF(DGTsiirto!E17=0,"",DGTsiirto!E17)</f>
      </c>
      <c r="I21" s="15">
        <f>IF(DGTsiirto!F17=0,"",DGTsiirto!F17)</f>
      </c>
      <c r="J21" s="71">
        <f>IF(DGTsiirto!G17=0,"",DGTsiirto!G17)</f>
      </c>
      <c r="K21" s="15">
        <f>IF(DGTsiirto!H17=0,"",DGTsiirto!H17)</f>
      </c>
      <c r="L21" s="15">
        <f>IF(DGTsiirto!K17=0,"",DGTsiirto!K17)</f>
      </c>
      <c r="M21" s="15">
        <f>IF(DGTsiirto!I17=0,"",DGTsiirto!I17)</f>
      </c>
      <c r="N21" s="32">
        <f>IF(DGTsiirto!L17="","",IF(DGTsiirto!L17=2,12.5,IF(DGTsiirto!L17=1,9.3,0)))</f>
      </c>
      <c r="O21" s="42">
        <f>IF(DGTsiirto!M17="","",DGTsiirto!M17)</f>
      </c>
      <c r="P21" s="42">
        <f>IF(DGTsiirto!O17="","",DGTsiirto!O17)</f>
      </c>
      <c r="Q21" s="32">
        <f>IF(DGTsiirto!P17="","",IF(DGTsiirto!P17=2,12.5,IF(DGTsiirto!P17=1,9.3,0)))</f>
      </c>
      <c r="R21" s="42">
        <f>IF(DGTsiirto!Q17="","",DGTsiirto!Q17)</f>
      </c>
      <c r="S21" s="42">
        <f>IF(DGTsiirto!S17="","",DGTsiirto!S17)</f>
      </c>
      <c r="T21" s="16">
        <f>IF(DGTsiirto!T17="","",DGTsiirto!T17)</f>
      </c>
      <c r="U21" s="16">
        <f>IF(DGTsiirto!U17="","",DGTsiirto!U17)</f>
      </c>
      <c r="V21" s="21">
        <f>IF(DGTsiirto!Z17="","",DGTsiirto!Z17)</f>
      </c>
    </row>
    <row r="22" spans="1:22" ht="15" customHeight="1">
      <c r="A22" s="16">
        <f>IF(DGTsiirto!A18="","",DGTsiirto!A18)</f>
      </c>
      <c r="B22" s="28">
        <f>IF(DGTsiirto!B18="","",DGTsiirto!B18)</f>
      </c>
      <c r="C22" s="28" t="s">
        <v>30</v>
      </c>
      <c r="D22" s="28">
        <f>IF(DGTsiirto!Q18="","",DGTsiirto!Q18)</f>
      </c>
      <c r="E22" s="28">
        <f>IF(DGTsiirto!Q18="","","/")</f>
      </c>
      <c r="F22" s="28">
        <f>IF(DGTsiirto!M18="","",DGTsiirto!M18)</f>
      </c>
      <c r="G22" s="28" t="s">
        <v>30</v>
      </c>
      <c r="H22" s="28">
        <f>IF(DGTsiirto!E18=0,"",DGTsiirto!E18)</f>
      </c>
      <c r="I22" s="15">
        <f>IF(DGTsiirto!F18=0,"",DGTsiirto!F18)</f>
      </c>
      <c r="J22" s="71">
        <f>IF(DGTsiirto!G18=0,"",DGTsiirto!G18)</f>
      </c>
      <c r="K22" s="15">
        <f>IF(DGTsiirto!H18=0,"",DGTsiirto!H18)</f>
      </c>
      <c r="L22" s="15">
        <f>IF(DGTsiirto!K18=0,"",DGTsiirto!K18)</f>
      </c>
      <c r="M22" s="15">
        <f>IF(DGTsiirto!I18=0,"",DGTsiirto!I18)</f>
      </c>
      <c r="N22" s="32">
        <f>IF(DGTsiirto!L18="","",IF(DGTsiirto!L18=2,12.5,IF(DGTsiirto!L18=1,9.3,0)))</f>
      </c>
      <c r="O22" s="42">
        <f>IF(DGTsiirto!M18="","",DGTsiirto!M18)</f>
      </c>
      <c r="P22" s="42">
        <f>IF(DGTsiirto!O18="","",DGTsiirto!O18)</f>
      </c>
      <c r="Q22" s="32">
        <f>IF(DGTsiirto!P18="","",IF(DGTsiirto!P18=2,12.5,IF(DGTsiirto!P18=1,9.3,0)))</f>
      </c>
      <c r="R22" s="42">
        <f>IF(DGTsiirto!Q18="","",DGTsiirto!Q18)</f>
      </c>
      <c r="S22" s="42">
        <f>IF(DGTsiirto!S18="","",DGTsiirto!S18)</f>
      </c>
      <c r="T22" s="16">
        <f>IF(DGTsiirto!T18="","",DGTsiirto!T18)</f>
      </c>
      <c r="U22" s="16">
        <f>IF(DGTsiirto!U18="","",DGTsiirto!U18)</f>
      </c>
      <c r="V22" s="21">
        <f>IF(DGTsiirto!Z18="","",DGTsiirto!Z18)</f>
      </c>
    </row>
    <row r="23" spans="1:22" ht="15" customHeight="1">
      <c r="A23" s="16">
        <f>IF(DGTsiirto!A19="","",DGTsiirto!A19)</f>
      </c>
      <c r="B23" s="28">
        <f>IF(DGTsiirto!B19="","",DGTsiirto!B19)</f>
      </c>
      <c r="C23" s="28" t="s">
        <v>30</v>
      </c>
      <c r="D23" s="28">
        <f>IF(DGTsiirto!Q19="","",DGTsiirto!Q19)</f>
      </c>
      <c r="E23" s="28">
        <f>IF(DGTsiirto!Q19="","","/")</f>
      </c>
      <c r="F23" s="28">
        <f>IF(DGTsiirto!M19="","",DGTsiirto!M19)</f>
      </c>
      <c r="G23" s="28" t="s">
        <v>30</v>
      </c>
      <c r="H23" s="28">
        <f>IF(DGTsiirto!E19=0,"",DGTsiirto!E19)</f>
      </c>
      <c r="I23" s="15">
        <f>IF(DGTsiirto!F19=0,"",DGTsiirto!F19)</f>
      </c>
      <c r="J23" s="71">
        <f>IF(DGTsiirto!G19=0,"",DGTsiirto!G19)</f>
      </c>
      <c r="K23" s="15">
        <f>IF(DGTsiirto!H19=0,"",DGTsiirto!H19)</f>
      </c>
      <c r="L23" s="15">
        <f>IF(DGTsiirto!K19=0,"",DGTsiirto!K19)</f>
      </c>
      <c r="M23" s="15">
        <f>IF(DGTsiirto!I19=0,"",DGTsiirto!I19)</f>
      </c>
      <c r="N23" s="32">
        <f>IF(DGTsiirto!L19="","",IF(DGTsiirto!L19=2,12.5,IF(DGTsiirto!L19=1,9.3,0)))</f>
      </c>
      <c r="O23" s="42">
        <f>IF(DGTsiirto!M19="","",DGTsiirto!M19)</f>
      </c>
      <c r="P23" s="42">
        <f>IF(DGTsiirto!O19="","",DGTsiirto!O19)</f>
      </c>
      <c r="Q23" s="32">
        <f>IF(DGTsiirto!P19="","",IF(DGTsiirto!P19=2,12.5,IF(DGTsiirto!P19=1,9.3,0)))</f>
      </c>
      <c r="R23" s="42">
        <f>IF(DGTsiirto!Q19="","",DGTsiirto!Q19)</f>
      </c>
      <c r="S23" s="42">
        <f>IF(DGTsiirto!S19="","",DGTsiirto!S19)</f>
      </c>
      <c r="T23" s="16">
        <f>IF(DGTsiirto!T19="","",DGTsiirto!T19)</f>
      </c>
      <c r="U23" s="16">
        <f>IF(DGTsiirto!U19="","",DGTsiirto!U19)</f>
      </c>
      <c r="V23" s="21">
        <f>IF(DGTsiirto!Z19="","",DGTsiirto!Z19)</f>
      </c>
    </row>
    <row r="24" spans="1:22" ht="15" customHeight="1">
      <c r="A24" s="16">
        <f>IF(DGTsiirto!A20="","",DGTsiirto!A20)</f>
      </c>
      <c r="B24" s="28">
        <f>IF(DGTsiirto!B20="","",DGTsiirto!B20)</f>
      </c>
      <c r="C24" s="28" t="s">
        <v>30</v>
      </c>
      <c r="D24" s="28">
        <f>IF(DGTsiirto!Q20="","",DGTsiirto!Q20)</f>
      </c>
      <c r="E24" s="28">
        <f>IF(DGTsiirto!Q20="","","/")</f>
      </c>
      <c r="F24" s="28">
        <f>IF(DGTsiirto!M20="","",DGTsiirto!M20)</f>
      </c>
      <c r="G24" s="28" t="s">
        <v>30</v>
      </c>
      <c r="H24" s="28">
        <f>IF(DGTsiirto!E20=0,"",DGTsiirto!E20)</f>
      </c>
      <c r="I24" s="15">
        <f>IF(DGTsiirto!F20=0,"",DGTsiirto!F20)</f>
      </c>
      <c r="J24" s="71">
        <f>IF(DGTsiirto!G20=0,"",DGTsiirto!G20)</f>
      </c>
      <c r="K24" s="15">
        <f>IF(DGTsiirto!H20=0,"",DGTsiirto!H20)</f>
      </c>
      <c r="L24" s="15">
        <f>IF(DGTsiirto!K20=0,"",DGTsiirto!K20)</f>
      </c>
      <c r="M24" s="15">
        <f>IF(DGTsiirto!I20=0,"",DGTsiirto!I20)</f>
      </c>
      <c r="N24" s="32">
        <f>IF(DGTsiirto!L20="","",IF(DGTsiirto!L20=2,12.5,IF(DGTsiirto!L20=1,9.3,0)))</f>
      </c>
      <c r="O24" s="42">
        <f>IF(DGTsiirto!M20="","",DGTsiirto!M20)</f>
      </c>
      <c r="P24" s="42">
        <f>IF(DGTsiirto!O20="","",DGTsiirto!O20)</f>
      </c>
      <c r="Q24" s="32">
        <f>IF(DGTsiirto!P20="","",IF(DGTsiirto!P20=2,12.5,IF(DGTsiirto!P20=1,9.3,0)))</f>
      </c>
      <c r="R24" s="42">
        <f>IF(DGTsiirto!Q20="","",DGTsiirto!Q20)</f>
      </c>
      <c r="S24" s="42">
        <f>IF(DGTsiirto!S20="","",DGTsiirto!S20)</f>
      </c>
      <c r="T24" s="16">
        <f>IF(DGTsiirto!T20="","",DGTsiirto!T20)</f>
      </c>
      <c r="U24" s="16">
        <f>IF(DGTsiirto!U20="","",DGTsiirto!U20)</f>
      </c>
      <c r="V24" s="21">
        <f>IF(DGTsiirto!Z20="","",DGTsiirto!Z20)</f>
      </c>
    </row>
    <row r="25" spans="1:22" ht="15" customHeight="1">
      <c r="A25" s="16">
        <f>IF(DGTsiirto!A21="","",DGTsiirto!A21)</f>
      </c>
      <c r="B25" s="28">
        <f>IF(DGTsiirto!B21="","",DGTsiirto!B21)</f>
      </c>
      <c r="C25" s="28" t="s">
        <v>30</v>
      </c>
      <c r="D25" s="28">
        <f>IF(DGTsiirto!Q21="","",DGTsiirto!Q21)</f>
      </c>
      <c r="E25" s="28">
        <f>IF(DGTsiirto!Q21="","","/")</f>
      </c>
      <c r="F25" s="28">
        <f>IF(DGTsiirto!M21="","",DGTsiirto!M21)</f>
      </c>
      <c r="G25" s="28" t="s">
        <v>30</v>
      </c>
      <c r="H25" s="28">
        <f>IF(DGTsiirto!E21=0,"",DGTsiirto!E21)</f>
      </c>
      <c r="I25" s="15">
        <f>IF(DGTsiirto!F21=0,"",DGTsiirto!F21)</f>
      </c>
      <c r="J25" s="71">
        <f>IF(DGTsiirto!G21=0,"",DGTsiirto!G21)</f>
      </c>
      <c r="K25" s="15">
        <f>IF(DGTsiirto!H21=0,"",DGTsiirto!H21)</f>
      </c>
      <c r="L25" s="15">
        <f>IF(DGTsiirto!K21=0,"",DGTsiirto!K21)</f>
      </c>
      <c r="M25" s="15">
        <f>IF(DGTsiirto!I21=0,"",DGTsiirto!I21)</f>
      </c>
      <c r="N25" s="32">
        <f>IF(DGTsiirto!L21="","",IF(DGTsiirto!L21=2,12.5,IF(DGTsiirto!L21=1,9.3,0)))</f>
      </c>
      <c r="O25" s="42">
        <f>IF(DGTsiirto!M21="","",DGTsiirto!M21)</f>
      </c>
      <c r="P25" s="42">
        <f>IF(DGTsiirto!O21="","",DGTsiirto!O21)</f>
      </c>
      <c r="Q25" s="32">
        <f>IF(DGTsiirto!P21="","",IF(DGTsiirto!P21=2,12.5,IF(DGTsiirto!P21=1,9.3,0)))</f>
      </c>
      <c r="R25" s="42">
        <f>IF(DGTsiirto!Q21="","",DGTsiirto!Q21)</f>
      </c>
      <c r="S25" s="42">
        <f>IF(DGTsiirto!S21="","",DGTsiirto!S21)</f>
      </c>
      <c r="T25" s="16">
        <f>IF(DGTsiirto!T21="","",DGTsiirto!T21)</f>
      </c>
      <c r="U25" s="16">
        <f>IF(DGTsiirto!U21="","",DGTsiirto!U21)</f>
      </c>
      <c r="V25" s="21">
        <f>IF(DGTsiirto!Z21="","",DGTsiirto!Z21)</f>
      </c>
    </row>
    <row r="26" spans="1:22" ht="15" customHeight="1">
      <c r="A26" s="16">
        <f>IF(DGTsiirto!A22="","",DGTsiirto!A22)</f>
      </c>
      <c r="B26" s="28">
        <f>IF(DGTsiirto!B22="","",DGTsiirto!B22)</f>
      </c>
      <c r="C26" s="28" t="s">
        <v>30</v>
      </c>
      <c r="D26" s="28">
        <f>IF(DGTsiirto!Q22="","",DGTsiirto!Q22)</f>
      </c>
      <c r="E26" s="28">
        <f>IF(DGTsiirto!Q22="","","/")</f>
      </c>
      <c r="F26" s="28">
        <f>IF(DGTsiirto!M22="","",DGTsiirto!M22)</f>
      </c>
      <c r="G26" s="28" t="s">
        <v>30</v>
      </c>
      <c r="H26" s="28">
        <f>IF(DGTsiirto!E22=0,"",DGTsiirto!E22)</f>
      </c>
      <c r="I26" s="15">
        <f>IF(DGTsiirto!F22=0,"",DGTsiirto!F22)</f>
      </c>
      <c r="J26" s="71">
        <f>IF(DGTsiirto!G22=0,"",DGTsiirto!G22)</f>
      </c>
      <c r="K26" s="15">
        <f>IF(DGTsiirto!H22=0,"",DGTsiirto!H22)</f>
      </c>
      <c r="L26" s="15">
        <f>IF(DGTsiirto!K22=0,"",DGTsiirto!K22)</f>
      </c>
      <c r="M26" s="15">
        <f>IF(DGTsiirto!I22=0,"",DGTsiirto!I22)</f>
      </c>
      <c r="N26" s="32">
        <f>IF(DGTsiirto!L22="","",IF(DGTsiirto!L22=2,12.5,IF(DGTsiirto!L22=1,9.3,0)))</f>
      </c>
      <c r="O26" s="42">
        <f>IF(DGTsiirto!M22="","",DGTsiirto!M22)</f>
      </c>
      <c r="P26" s="42">
        <f>IF(DGTsiirto!O22="","",DGTsiirto!O22)</f>
      </c>
      <c r="Q26" s="32">
        <f>IF(DGTsiirto!P22="","",IF(DGTsiirto!P22=2,12.5,IF(DGTsiirto!P22=1,9.3,0)))</f>
      </c>
      <c r="R26" s="42">
        <f>IF(DGTsiirto!Q22="","",DGTsiirto!Q22)</f>
      </c>
      <c r="S26" s="42">
        <f>IF(DGTsiirto!S22="","",DGTsiirto!S22)</f>
      </c>
      <c r="T26" s="16">
        <f>IF(DGTsiirto!T22="","",DGTsiirto!T22)</f>
      </c>
      <c r="U26" s="16">
        <f>IF(DGTsiirto!U22="","",DGTsiirto!U22)</f>
      </c>
      <c r="V26" s="21">
        <f>IF(DGTsiirto!Z22="","",DGTsiirto!Z22)</f>
      </c>
    </row>
    <row r="27" spans="1:22" ht="15" customHeight="1">
      <c r="A27" s="16">
        <f>IF(DGTsiirto!A23="","",DGTsiirto!A23)</f>
      </c>
      <c r="B27" s="28">
        <f>IF(DGTsiirto!B23="","",DGTsiirto!B23)</f>
      </c>
      <c r="C27" s="28" t="s">
        <v>30</v>
      </c>
      <c r="D27" s="28">
        <f>IF(DGTsiirto!Q23="","",DGTsiirto!Q23)</f>
      </c>
      <c r="E27" s="28">
        <f>IF(DGTsiirto!Q23="","","/")</f>
      </c>
      <c r="F27" s="28">
        <f>IF(DGTsiirto!M23="","",DGTsiirto!M23)</f>
      </c>
      <c r="G27" s="28" t="s">
        <v>30</v>
      </c>
      <c r="H27" s="28">
        <f>IF(DGTsiirto!E23=0,"",DGTsiirto!E23)</f>
      </c>
      <c r="I27" s="15">
        <f>IF(DGTsiirto!F23=0,"",DGTsiirto!F23)</f>
      </c>
      <c r="J27" s="71">
        <f>IF(DGTsiirto!G23=0,"",DGTsiirto!G23)</f>
      </c>
      <c r="K27" s="15">
        <f>IF(DGTsiirto!H23=0,"",DGTsiirto!H23)</f>
      </c>
      <c r="L27" s="15">
        <f>IF(DGTsiirto!K23=0,"",DGTsiirto!K23)</f>
      </c>
      <c r="M27" s="15">
        <f>IF(DGTsiirto!I23=0,"",DGTsiirto!I23)</f>
      </c>
      <c r="N27" s="32">
        <f>IF(DGTsiirto!L23="","",IF(DGTsiirto!L23=2,12.5,IF(DGTsiirto!L23=1,9.3,0)))</f>
      </c>
      <c r="O27" s="42">
        <f>IF(DGTsiirto!M23="","",DGTsiirto!M23)</f>
      </c>
      <c r="P27" s="42">
        <f>IF(DGTsiirto!O23="","",DGTsiirto!O23)</f>
      </c>
      <c r="Q27" s="32">
        <f>IF(DGTsiirto!P23="","",IF(DGTsiirto!P23=2,12.5,IF(DGTsiirto!P23=1,9.3,0)))</f>
      </c>
      <c r="R27" s="42">
        <f>IF(DGTsiirto!Q23="","",DGTsiirto!Q23)</f>
      </c>
      <c r="S27" s="42">
        <f>IF(DGTsiirto!S23="","",DGTsiirto!S23)</f>
      </c>
      <c r="T27" s="16">
        <f>IF(DGTsiirto!T23="","",DGTsiirto!T23)</f>
      </c>
      <c r="U27" s="16">
        <f>IF(DGTsiirto!U23="","",DGTsiirto!U23)</f>
      </c>
      <c r="V27" s="21">
        <f>IF(DGTsiirto!Z23="","",DGTsiirto!Z23)</f>
      </c>
    </row>
    <row r="28" spans="1:22" ht="15" customHeight="1">
      <c r="A28" s="16">
        <f>IF(DGTsiirto!A24="","",DGTsiirto!A24)</f>
      </c>
      <c r="B28" s="28">
        <f>IF(DGTsiirto!B24="","",DGTsiirto!B24)</f>
      </c>
      <c r="C28" s="28" t="s">
        <v>30</v>
      </c>
      <c r="D28" s="28">
        <f>IF(DGTsiirto!Q24="","",DGTsiirto!Q24)</f>
      </c>
      <c r="E28" s="28">
        <f>IF(DGTsiirto!Q24="","","/")</f>
      </c>
      <c r="F28" s="28">
        <f>IF(DGTsiirto!M24="","",DGTsiirto!M24)</f>
      </c>
      <c r="G28" s="28" t="s">
        <v>30</v>
      </c>
      <c r="H28" s="28">
        <f>IF(DGTsiirto!E24=0,"",DGTsiirto!E24)</f>
      </c>
      <c r="I28" s="15">
        <f>IF(DGTsiirto!F24=0,"",DGTsiirto!F24)</f>
      </c>
      <c r="J28" s="71">
        <f>IF(DGTsiirto!G24=0,"",DGTsiirto!G24)</f>
      </c>
      <c r="K28" s="15">
        <f>IF(DGTsiirto!H24=0,"",DGTsiirto!H24)</f>
      </c>
      <c r="L28" s="15">
        <f>IF(DGTsiirto!K24=0,"",DGTsiirto!K24)</f>
      </c>
      <c r="M28" s="15">
        <f>IF(DGTsiirto!I24=0,"",DGTsiirto!I24)</f>
      </c>
      <c r="N28" s="32">
        <f>IF(DGTsiirto!L24="","",IF(DGTsiirto!L24=2,12.5,IF(DGTsiirto!L24=1,9.3,0)))</f>
      </c>
      <c r="O28" s="42">
        <f>IF(DGTsiirto!M24="","",DGTsiirto!M24)</f>
      </c>
      <c r="P28" s="42">
        <f>IF(DGTsiirto!O24="","",DGTsiirto!O24)</f>
      </c>
      <c r="Q28" s="32">
        <f>IF(DGTsiirto!P24="","",IF(DGTsiirto!P24=2,12.5,IF(DGTsiirto!P24=1,9.3,0)))</f>
      </c>
      <c r="R28" s="42">
        <f>IF(DGTsiirto!Q24="","",DGTsiirto!Q24)</f>
      </c>
      <c r="S28" s="42">
        <f>IF(DGTsiirto!S24="","",DGTsiirto!S24)</f>
      </c>
      <c r="T28" s="16">
        <f>IF(DGTsiirto!T24="","",DGTsiirto!T24)</f>
      </c>
      <c r="U28" s="16">
        <f>IF(DGTsiirto!U24="","",DGTsiirto!U24)</f>
      </c>
      <c r="V28" s="21">
        <f>IF(DGTsiirto!Z24="","",DGTsiirto!Z24)</f>
      </c>
    </row>
    <row r="29" spans="1:22" ht="15" customHeight="1">
      <c r="A29" s="16">
        <f>IF(DGTsiirto!A25="","",DGTsiirto!A25)</f>
      </c>
      <c r="B29" s="28">
        <f>IF(DGTsiirto!B25="","",DGTsiirto!B25)</f>
      </c>
      <c r="C29" s="28" t="s">
        <v>30</v>
      </c>
      <c r="D29" s="28">
        <f>IF(DGTsiirto!Q25="","",DGTsiirto!Q25)</f>
      </c>
      <c r="E29" s="28">
        <f>IF(DGTsiirto!Q25="","","/")</f>
      </c>
      <c r="F29" s="28">
        <f>IF(DGTsiirto!M25="","",DGTsiirto!M25)</f>
      </c>
      <c r="G29" s="28" t="s">
        <v>30</v>
      </c>
      <c r="H29" s="28">
        <f>IF(DGTsiirto!E25=0,"",DGTsiirto!E25)</f>
      </c>
      <c r="I29" s="15">
        <f>IF(DGTsiirto!F25=0,"",DGTsiirto!F25)</f>
      </c>
      <c r="J29" s="71">
        <f>IF(DGTsiirto!G25=0,"",DGTsiirto!G25)</f>
      </c>
      <c r="K29" s="15">
        <f>IF(DGTsiirto!H25=0,"",DGTsiirto!H25)</f>
      </c>
      <c r="L29" s="15">
        <f>IF(DGTsiirto!K25=0,"",DGTsiirto!K25)</f>
      </c>
      <c r="M29" s="15">
        <f>IF(DGTsiirto!I25=0,"",DGTsiirto!I25)</f>
      </c>
      <c r="N29" s="32">
        <f>IF(DGTsiirto!L25="","",IF(DGTsiirto!L25=2,12.5,IF(DGTsiirto!L25=1,9.3,0)))</f>
      </c>
      <c r="O29" s="42">
        <f>IF(DGTsiirto!M25="","",DGTsiirto!M25)</f>
      </c>
      <c r="P29" s="42">
        <f>IF(DGTsiirto!O25="","",DGTsiirto!O25)</f>
      </c>
      <c r="Q29" s="32">
        <f>IF(DGTsiirto!P25="","",IF(DGTsiirto!P25=2,12.5,IF(DGTsiirto!P25=1,9.3,0)))</f>
      </c>
      <c r="R29" s="42">
        <f>IF(DGTsiirto!Q25="","",DGTsiirto!Q25)</f>
      </c>
      <c r="S29" s="42">
        <f>IF(DGTsiirto!S25="","",DGTsiirto!S25)</f>
      </c>
      <c r="T29" s="16">
        <f>IF(DGTsiirto!T25="","",DGTsiirto!T25)</f>
      </c>
      <c r="U29" s="16">
        <f>IF(DGTsiirto!U25="","",DGTsiirto!U25)</f>
      </c>
      <c r="V29" s="21">
        <f>IF(DGTsiirto!Z25="","",DGTsiirto!Z25)</f>
      </c>
    </row>
    <row r="30" spans="1:22" ht="15" customHeight="1">
      <c r="A30" s="16">
        <f>IF(DGTsiirto!A26="","",DGTsiirto!A26)</f>
      </c>
      <c r="B30" s="28">
        <f>IF(DGTsiirto!B26="","",DGTsiirto!B26)</f>
      </c>
      <c r="C30" s="28" t="s">
        <v>30</v>
      </c>
      <c r="D30" s="28">
        <f>IF(DGTsiirto!Q26="","",DGTsiirto!Q26)</f>
      </c>
      <c r="E30" s="28">
        <f>IF(DGTsiirto!Q26="","","/")</f>
      </c>
      <c r="F30" s="28">
        <f>IF(DGTsiirto!M26="","",DGTsiirto!M26)</f>
      </c>
      <c r="G30" s="28" t="s">
        <v>30</v>
      </c>
      <c r="H30" s="28">
        <f>IF(DGTsiirto!E26=0,"",DGTsiirto!E26)</f>
      </c>
      <c r="I30" s="15">
        <f>IF(DGTsiirto!F26=0,"",DGTsiirto!F26)</f>
      </c>
      <c r="J30" s="71">
        <f>IF(DGTsiirto!G26=0,"",DGTsiirto!G26)</f>
      </c>
      <c r="K30" s="15">
        <f>IF(DGTsiirto!H26=0,"",DGTsiirto!H26)</f>
      </c>
      <c r="L30" s="15">
        <f>IF(DGTsiirto!K26=0,"",DGTsiirto!K26)</f>
      </c>
      <c r="M30" s="15">
        <f>IF(DGTsiirto!I26=0,"",DGTsiirto!I26)</f>
      </c>
      <c r="N30" s="32">
        <f>IF(DGTsiirto!L26="","",IF(DGTsiirto!L26=2,12.5,IF(DGTsiirto!L26=1,9.3,0)))</f>
      </c>
      <c r="O30" s="42">
        <f>IF(DGTsiirto!M26="","",DGTsiirto!M26)</f>
      </c>
      <c r="P30" s="42">
        <f>IF(DGTsiirto!O26="","",DGTsiirto!O26)</f>
      </c>
      <c r="Q30" s="32">
        <f>IF(DGTsiirto!P26="","",IF(DGTsiirto!P26=2,12.5,IF(DGTsiirto!P26=1,9.3,0)))</f>
      </c>
      <c r="R30" s="42">
        <f>IF(DGTsiirto!Q26="","",DGTsiirto!Q26)</f>
      </c>
      <c r="S30" s="42">
        <f>IF(DGTsiirto!S26="","",DGTsiirto!S26)</f>
      </c>
      <c r="T30" s="16">
        <f>IF(DGTsiirto!T26="","",DGTsiirto!T26)</f>
      </c>
      <c r="U30" s="16">
        <f>IF(DGTsiirto!U26="","",DGTsiirto!U26)</f>
      </c>
      <c r="V30" s="21">
        <f>IF(DGTsiirto!Z26="","",DGTsiirto!Z26)</f>
      </c>
    </row>
    <row r="31" spans="1:22" ht="15" customHeight="1">
      <c r="A31" s="16">
        <f>IF(DGTsiirto!A27="","",DGTsiirto!A27)</f>
      </c>
      <c r="B31" s="28">
        <f>IF(DGTsiirto!B27="","",DGTsiirto!B27)</f>
      </c>
      <c r="C31" s="28" t="s">
        <v>30</v>
      </c>
      <c r="D31" s="28">
        <f>IF(DGTsiirto!Q27="","",DGTsiirto!Q27)</f>
      </c>
      <c r="E31" s="28">
        <f>IF(DGTsiirto!Q27="","","/")</f>
      </c>
      <c r="F31" s="28">
        <f>IF(DGTsiirto!M27="","",DGTsiirto!M27)</f>
      </c>
      <c r="G31" s="28" t="s">
        <v>30</v>
      </c>
      <c r="H31" s="28">
        <f>IF(DGTsiirto!E27=0,"",DGTsiirto!E27)</f>
      </c>
      <c r="I31" s="15">
        <f>IF(DGTsiirto!F27=0,"",DGTsiirto!F27)</f>
      </c>
      <c r="J31" s="71">
        <f>IF(DGTsiirto!G27=0,"",DGTsiirto!G27)</f>
      </c>
      <c r="K31" s="15">
        <f>IF(DGTsiirto!H27=0,"",DGTsiirto!H27)</f>
      </c>
      <c r="L31" s="15">
        <f>IF(DGTsiirto!K27=0,"",DGTsiirto!K27)</f>
      </c>
      <c r="M31" s="15">
        <f>IF(DGTsiirto!I27=0,"",DGTsiirto!I27)</f>
      </c>
      <c r="N31" s="32">
        <f>IF(DGTsiirto!L27="","",IF(DGTsiirto!L27=2,12.5,IF(DGTsiirto!L27=1,9.3,0)))</f>
      </c>
      <c r="O31" s="42">
        <f>IF(DGTsiirto!M27="","",DGTsiirto!M27)</f>
      </c>
      <c r="P31" s="42">
        <f>IF(DGTsiirto!O27="","",DGTsiirto!O27)</f>
      </c>
      <c r="Q31" s="32">
        <f>IF(DGTsiirto!P27="","",IF(DGTsiirto!P27=2,12.5,IF(DGTsiirto!P27=1,9.3,0)))</f>
      </c>
      <c r="R31" s="42">
        <f>IF(DGTsiirto!Q27="","",DGTsiirto!Q27)</f>
      </c>
      <c r="S31" s="42">
        <f>IF(DGTsiirto!S27="","",DGTsiirto!S27)</f>
      </c>
      <c r="T31" s="16">
        <f>IF(DGTsiirto!T27="","",DGTsiirto!T27)</f>
      </c>
      <c r="U31" s="16">
        <f>IF(DGTsiirto!U27="","",DGTsiirto!U27)</f>
      </c>
      <c r="V31" s="21">
        <f>IF(DGTsiirto!Z27="","",DGTsiirto!Z27)</f>
      </c>
    </row>
    <row r="32" spans="1:22" ht="15" customHeight="1">
      <c r="A32" s="16">
        <f>IF(DGTsiirto!A28="","",DGTsiirto!A28)</f>
      </c>
      <c r="B32" s="28">
        <f>IF(DGTsiirto!B28="","",DGTsiirto!B28)</f>
      </c>
      <c r="C32" s="28" t="s">
        <v>30</v>
      </c>
      <c r="D32" s="28">
        <f>IF(DGTsiirto!Q28="","",DGTsiirto!Q28)</f>
      </c>
      <c r="E32" s="28">
        <f>IF(DGTsiirto!Q28="","","/")</f>
      </c>
      <c r="F32" s="28">
        <f>IF(DGTsiirto!M28="","",DGTsiirto!M28)</f>
      </c>
      <c r="G32" s="28" t="s">
        <v>30</v>
      </c>
      <c r="H32" s="28">
        <f>IF(DGTsiirto!E28=0,"",DGTsiirto!E28)</f>
      </c>
      <c r="I32" s="15">
        <f>IF(DGTsiirto!F28=0,"",DGTsiirto!F28)</f>
      </c>
      <c r="J32" s="71">
        <f>IF(DGTsiirto!G28=0,"",DGTsiirto!G28)</f>
      </c>
      <c r="K32" s="15">
        <f>IF(DGTsiirto!H28=0,"",DGTsiirto!H28)</f>
      </c>
      <c r="L32" s="15">
        <f>IF(DGTsiirto!K28=0,"",DGTsiirto!K28)</f>
      </c>
      <c r="M32" s="15">
        <f>IF(DGTsiirto!I28=0,"",DGTsiirto!I28)</f>
      </c>
      <c r="N32" s="32">
        <f>IF(DGTsiirto!L28="","",IF(DGTsiirto!L28=2,12.5,IF(DGTsiirto!L28=1,9.3,0)))</f>
      </c>
      <c r="O32" s="42">
        <f>IF(DGTsiirto!M28="","",DGTsiirto!M28)</f>
      </c>
      <c r="P32" s="42">
        <f>IF(DGTsiirto!O28="","",DGTsiirto!O28)</f>
      </c>
      <c r="Q32" s="32">
        <f>IF(DGTsiirto!P28="","",IF(DGTsiirto!P28=2,12.5,IF(DGTsiirto!P28=1,9.3,0)))</f>
      </c>
      <c r="R32" s="42">
        <f>IF(DGTsiirto!Q28="","",DGTsiirto!Q28)</f>
      </c>
      <c r="S32" s="42">
        <f>IF(DGTsiirto!S28="","",DGTsiirto!S28)</f>
      </c>
      <c r="T32" s="16">
        <f>IF(DGTsiirto!T28="","",DGTsiirto!T28)</f>
      </c>
      <c r="U32" s="16">
        <f>IF(DGTsiirto!U28="","",DGTsiirto!U28)</f>
      </c>
      <c r="V32" s="21">
        <f>IF(DGTsiirto!Z28="","",DGTsiirto!Z28)</f>
      </c>
    </row>
    <row r="33" spans="1:22" ht="15" customHeight="1">
      <c r="A33" s="16">
        <f>IF(DGTsiirto!A29="","",DGTsiirto!A29)</f>
      </c>
      <c r="B33" s="28">
        <f>IF(DGTsiirto!B29="","",DGTsiirto!B29)</f>
      </c>
      <c r="C33" s="28" t="s">
        <v>30</v>
      </c>
      <c r="D33" s="28">
        <f>IF(DGTsiirto!Q29="","",DGTsiirto!Q29)</f>
      </c>
      <c r="E33" s="28">
        <f>IF(DGTsiirto!Q29="","","/")</f>
      </c>
      <c r="F33" s="28">
        <f>IF(DGTsiirto!M29="","",DGTsiirto!M29)</f>
      </c>
      <c r="G33" s="28" t="s">
        <v>30</v>
      </c>
      <c r="H33" s="28">
        <f>IF(DGTsiirto!E29=0,"",DGTsiirto!E29)</f>
      </c>
      <c r="I33" s="15">
        <f>IF(DGTsiirto!F29=0,"",DGTsiirto!F29)</f>
      </c>
      <c r="J33" s="71">
        <f>IF(DGTsiirto!G29=0,"",DGTsiirto!G29)</f>
      </c>
      <c r="K33" s="15">
        <f>IF(DGTsiirto!H29=0,"",DGTsiirto!H29)</f>
      </c>
      <c r="L33" s="15">
        <f>IF(DGTsiirto!K29=0,"",DGTsiirto!K29)</f>
      </c>
      <c r="M33" s="15">
        <f>IF(DGTsiirto!I29=0,"",DGTsiirto!I29)</f>
      </c>
      <c r="N33" s="32">
        <f>IF(DGTsiirto!L29="","",IF(DGTsiirto!L29=2,12.5,IF(DGTsiirto!L29=1,9.3,0)))</f>
      </c>
      <c r="O33" s="42">
        <f>IF(DGTsiirto!M29="","",DGTsiirto!M29)</f>
      </c>
      <c r="P33" s="42">
        <f>IF(DGTsiirto!O29="","",DGTsiirto!O29)</f>
      </c>
      <c r="Q33" s="32">
        <f>IF(DGTsiirto!P29="","",IF(DGTsiirto!P29=2,12.5,IF(DGTsiirto!P29=1,9.3,0)))</f>
      </c>
      <c r="R33" s="42">
        <f>IF(DGTsiirto!Q29="","",DGTsiirto!Q29)</f>
      </c>
      <c r="S33" s="42">
        <f>IF(DGTsiirto!S29="","",DGTsiirto!S29)</f>
      </c>
      <c r="T33" s="16">
        <f>IF(DGTsiirto!T29="","",DGTsiirto!T29)</f>
      </c>
      <c r="U33" s="16">
        <f>IF(DGTsiirto!U29="","",DGTsiirto!U29)</f>
      </c>
      <c r="V33" s="21">
        <f>IF(DGTsiirto!Z29="","",DGTsiirto!Z29)</f>
      </c>
    </row>
    <row r="34" spans="1:22" ht="15" customHeight="1">
      <c r="A34" s="16">
        <f>IF(DGTsiirto!A30="","",DGTsiirto!A30)</f>
      </c>
      <c r="B34" s="28">
        <f>IF(DGTsiirto!B30="","",DGTsiirto!B30)</f>
      </c>
      <c r="C34" s="28" t="s">
        <v>30</v>
      </c>
      <c r="D34" s="28">
        <f>IF(DGTsiirto!Q30="","",DGTsiirto!Q30)</f>
      </c>
      <c r="E34" s="28">
        <f>IF(DGTsiirto!Q30="","","/")</f>
      </c>
      <c r="F34" s="28">
        <f>IF(DGTsiirto!M30="","",DGTsiirto!M30)</f>
      </c>
      <c r="G34" s="28" t="s">
        <v>30</v>
      </c>
      <c r="H34" s="28">
        <f>IF(DGTsiirto!E30=0,"",DGTsiirto!E30)</f>
      </c>
      <c r="I34" s="15">
        <f>IF(DGTsiirto!F30=0,"",DGTsiirto!F30)</f>
      </c>
      <c r="J34" s="71">
        <f>IF(DGTsiirto!G30=0,"",DGTsiirto!G30)</f>
      </c>
      <c r="K34" s="15">
        <f>IF(DGTsiirto!H30=0,"",DGTsiirto!H30)</f>
      </c>
      <c r="L34" s="15">
        <f>IF(DGTsiirto!K30=0,"",DGTsiirto!K30)</f>
      </c>
      <c r="M34" s="15">
        <f>IF(DGTsiirto!I30=0,"",DGTsiirto!I30)</f>
      </c>
      <c r="N34" s="32">
        <f>IF(DGTsiirto!L30="","",IF(DGTsiirto!L30=2,12.5,IF(DGTsiirto!L30=1,9.3,0)))</f>
      </c>
      <c r="O34" s="42">
        <f>IF(DGTsiirto!M30="","",DGTsiirto!M30)</f>
      </c>
      <c r="P34" s="42">
        <f>IF(DGTsiirto!O30="","",DGTsiirto!O30)</f>
      </c>
      <c r="Q34" s="32">
        <f>IF(DGTsiirto!P30="","",IF(DGTsiirto!P30=2,12.5,IF(DGTsiirto!P30=1,9.3,0)))</f>
      </c>
      <c r="R34" s="42">
        <f>IF(DGTsiirto!Q30="","",DGTsiirto!Q30)</f>
      </c>
      <c r="S34" s="42">
        <f>IF(DGTsiirto!S30="","",DGTsiirto!S30)</f>
      </c>
      <c r="T34" s="16">
        <f>IF(DGTsiirto!T30="","",DGTsiirto!T30)</f>
      </c>
      <c r="U34" s="16">
        <f>IF(DGTsiirto!U30="","",DGTsiirto!U30)</f>
      </c>
      <c r="V34" s="21">
        <f>IF(DGTsiirto!Z30="","",DGTsiirto!Z30)</f>
      </c>
    </row>
    <row r="35" spans="1:22" ht="15" customHeight="1">
      <c r="A35" s="16">
        <f>IF(DGTsiirto!A31="","",DGTsiirto!A31)</f>
      </c>
      <c r="B35" s="28">
        <f>IF(DGTsiirto!B31="","",DGTsiirto!B31)</f>
      </c>
      <c r="C35" s="28" t="s">
        <v>30</v>
      </c>
      <c r="D35" s="28">
        <f>IF(DGTsiirto!Q31="","",DGTsiirto!Q31)</f>
      </c>
      <c r="E35" s="28">
        <f>IF(DGTsiirto!Q31="","","/")</f>
      </c>
      <c r="F35" s="28">
        <f>IF(DGTsiirto!M31="","",DGTsiirto!M31)</f>
      </c>
      <c r="G35" s="28" t="s">
        <v>30</v>
      </c>
      <c r="H35" s="28">
        <f>IF(DGTsiirto!E31=0,"",DGTsiirto!E31)</f>
      </c>
      <c r="I35" s="15">
        <f>IF(DGTsiirto!F31=0,"",DGTsiirto!F31)</f>
      </c>
      <c r="J35" s="71">
        <f>IF(DGTsiirto!G31=0,"",DGTsiirto!G31)</f>
      </c>
      <c r="K35" s="15">
        <f>IF(DGTsiirto!H31=0,"",DGTsiirto!H31)</f>
      </c>
      <c r="L35" s="15">
        <f>IF(DGTsiirto!K31=0,"",DGTsiirto!K31)</f>
      </c>
      <c r="M35" s="15">
        <f>IF(DGTsiirto!I31=0,"",DGTsiirto!I31)</f>
      </c>
      <c r="N35" s="32">
        <f>IF(DGTsiirto!L31="","",IF(DGTsiirto!L31=2,12.5,IF(DGTsiirto!L31=1,9.3,0)))</f>
      </c>
      <c r="O35" s="42">
        <f>IF(DGTsiirto!M31="","",DGTsiirto!M31)</f>
      </c>
      <c r="P35" s="42">
        <f>IF(DGTsiirto!O31="","",DGTsiirto!O31)</f>
      </c>
      <c r="Q35" s="32">
        <f>IF(DGTsiirto!P31="","",IF(DGTsiirto!P31=2,12.5,IF(DGTsiirto!P31=1,9.3,0)))</f>
      </c>
      <c r="R35" s="42">
        <f>IF(DGTsiirto!Q31="","",DGTsiirto!Q31)</f>
      </c>
      <c r="S35" s="42">
        <f>IF(DGTsiirto!S31="","",DGTsiirto!S31)</f>
      </c>
      <c r="T35" s="16">
        <f>IF(DGTsiirto!T31="","",DGTsiirto!T31)</f>
      </c>
      <c r="U35" s="16">
        <f>IF(DGTsiirto!U31="","",DGTsiirto!U31)</f>
      </c>
      <c r="V35" s="21">
        <f>IF(DGTsiirto!Z31="","",DGTsiirto!Z31)</f>
      </c>
    </row>
    <row r="36" spans="1:22" ht="15" customHeight="1">
      <c r="A36" s="16">
        <f>IF(DGTsiirto!A33="","",DGTsiirto!A33)</f>
      </c>
      <c r="B36" s="28" t="str">
        <f>IF(DGTsiirto!B33="","",DGTsiirto!B33)</f>
        <v>KL100</v>
      </c>
      <c r="C36" s="28" t="s">
        <v>30</v>
      </c>
      <c r="D36" s="28">
        <f>IF(DGTsiirto!Q33="","",DGTsiirto!Q33)</f>
      </c>
      <c r="E36" s="28">
        <f>IF(DGTsiirto!Q33="","","/")</f>
      </c>
      <c r="F36" s="28">
        <f>IF(DGTsiirto!M33="","",DGTsiirto!M33)</f>
      </c>
      <c r="G36" s="28" t="s">
        <v>30</v>
      </c>
      <c r="H36" s="28">
        <f>IF(DGTsiirto!E33=0,"",DGTsiirto!E33)</f>
      </c>
      <c r="I36" s="15">
        <f>IF(DGTsiirto!F33=0,"",DGTsiirto!F33)</f>
      </c>
      <c r="J36" s="71">
        <f>IF(DGTsiirto!G33=0,"",DGTsiirto!G33)</f>
      </c>
      <c r="K36" s="15">
        <f>IF(DGTsiirto!H33=0,"",DGTsiirto!H33)</f>
      </c>
      <c r="L36" s="15">
        <f>IF(DGTsiirto!K33=0,"",DGTsiirto!K33)</f>
      </c>
      <c r="M36" s="15">
        <f>IF(DGTsiirto!I33=0,"",DGTsiirto!I33)</f>
      </c>
      <c r="N36" s="32">
        <f>IF(DGTsiirto!L33="","",IF(DGTsiirto!L33=2,12.5,IF(DGTsiirto!L33=1,9.3,0)))</f>
      </c>
      <c r="O36" s="42">
        <f>IF(DGTsiirto!M33="","",DGTsiirto!M33)</f>
      </c>
      <c r="P36" s="42">
        <f>IF(DGTsiirto!O33="","",DGTsiirto!O33)</f>
      </c>
      <c r="Q36" s="32">
        <f>IF(DGTsiirto!P33="","",IF(DGTsiirto!P33=2,12.5,IF(DGTsiirto!P33=1,9.3,0)))</f>
      </c>
      <c r="R36" s="42">
        <f>IF(DGTsiirto!Q33="","",DGTsiirto!Q33)</f>
      </c>
      <c r="S36" s="42">
        <f>IF(DGTsiirto!S33="","",DGTsiirto!S33)</f>
      </c>
      <c r="T36" s="16">
        <f>IF(DGTsiirto!T33="","",DGTsiirto!T33)</f>
      </c>
      <c r="U36" s="16">
        <f>IF(DGTsiirto!U33="","",DGTsiirto!U33)</f>
      </c>
      <c r="V36" s="21">
        <f>IF(DGTsiirto!Z33="","",DGTsiirto!Z33)</f>
      </c>
    </row>
    <row r="37" spans="1:22" ht="15" customHeight="1">
      <c r="A37" s="16">
        <f>IF(DGTsiirto!A34="","",DGTsiirto!A34)</f>
      </c>
      <c r="B37" s="28" t="str">
        <f>IF(DGTsiirto!B34="","",DGTsiirto!B34)</f>
        <v>KL120</v>
      </c>
      <c r="C37" s="28" t="s">
        <v>30</v>
      </c>
      <c r="D37" s="28">
        <f>IF(DGTsiirto!Q34="","",DGTsiirto!Q34)</f>
      </c>
      <c r="E37" s="28">
        <f>IF(DGTsiirto!Q34="","","/")</f>
      </c>
      <c r="F37" s="28">
        <f>IF(DGTsiirto!M34="","",DGTsiirto!M34)</f>
      </c>
      <c r="G37" s="28" t="s">
        <v>30</v>
      </c>
      <c r="H37" s="28">
        <f>IF(DGTsiirto!E34=0,"",DGTsiirto!E34)</f>
      </c>
      <c r="I37" s="15">
        <f>IF(DGTsiirto!F34=0,"",DGTsiirto!F34)</f>
      </c>
      <c r="J37" s="71">
        <f>IF(DGTsiirto!G34=0,"",DGTsiirto!G34)</f>
      </c>
      <c r="K37" s="15">
        <f>IF(DGTsiirto!H34=0,"",DGTsiirto!H34)</f>
      </c>
      <c r="L37" s="15">
        <f>IF(DGTsiirto!K34=0,"",DGTsiirto!K34)</f>
      </c>
      <c r="M37" s="15">
        <f>IF(DGTsiirto!I34=0,"",DGTsiirto!I34)</f>
      </c>
      <c r="N37" s="32">
        <f>IF(DGTsiirto!L34="","",IF(DGTsiirto!L34=2,12.5,IF(DGTsiirto!L34=1,9.3,0)))</f>
      </c>
      <c r="O37" s="42">
        <f>IF(DGTsiirto!M34="","",DGTsiirto!M34)</f>
      </c>
      <c r="P37" s="42">
        <f>IF(DGTsiirto!O34="","",DGTsiirto!O34)</f>
      </c>
      <c r="Q37" s="32">
        <f>IF(DGTsiirto!P34="","",IF(DGTsiirto!P34=2,12.5,IF(DGTsiirto!P34=1,9.3,0)))</f>
      </c>
      <c r="R37" s="42">
        <f>IF(DGTsiirto!Q34="","",DGTsiirto!Q34)</f>
      </c>
      <c r="S37" s="42">
        <f>IF(DGTsiirto!S34="","",DGTsiirto!S34)</f>
      </c>
      <c r="T37" s="16">
        <f>IF(DGTsiirto!T34="","",DGTsiirto!T34)</f>
      </c>
      <c r="U37" s="16">
        <f>IF(DGTsiirto!U34="","",DGTsiirto!U34)</f>
      </c>
      <c r="V37" s="21">
        <f>IF(DGTsiirto!Z34="","",DGTsiirto!Z34)</f>
      </c>
    </row>
    <row r="38" spans="1:22" ht="15" customHeight="1">
      <c r="A38" s="16">
        <f>IF(DGTsiirto!A35="","",DGTsiirto!A35)</f>
      </c>
      <c r="B38" s="28" t="str">
        <f>IF(DGTsiirto!B35="","",DGTsiirto!B35)</f>
        <v>KL150</v>
      </c>
      <c r="C38" s="28" t="s">
        <v>30</v>
      </c>
      <c r="D38" s="28">
        <f>IF(DGTsiirto!Q35="","",DGTsiirto!Q35)</f>
      </c>
      <c r="E38" s="28">
        <f>IF(DGTsiirto!Q35="","","/")</f>
      </c>
      <c r="F38" s="28">
        <f>IF(DGTsiirto!M35="","",DGTsiirto!M35)</f>
      </c>
      <c r="G38" s="28" t="s">
        <v>30</v>
      </c>
      <c r="H38" s="28">
        <f>IF(DGTsiirto!E35=0,"",DGTsiirto!E35)</f>
      </c>
      <c r="I38" s="15">
        <f>IF(DGTsiirto!F35=0,"",DGTsiirto!F35)</f>
      </c>
      <c r="J38" s="71">
        <f>IF(DGTsiirto!G35=0,"",DGTsiirto!G35)</f>
      </c>
      <c r="K38" s="15">
        <f>IF(DGTsiirto!H35=0,"",DGTsiirto!H35)</f>
      </c>
      <c r="L38" s="15">
        <f>IF(DGTsiirto!K35=0,"",DGTsiirto!K35)</f>
      </c>
      <c r="M38" s="15">
        <f>IF(DGTsiirto!I35=0,"",DGTsiirto!I35)</f>
      </c>
      <c r="N38" s="32">
        <f>IF(DGTsiirto!L35="","",IF(DGTsiirto!L35=2,12.5,IF(DGTsiirto!L35=1,9.3,0)))</f>
      </c>
      <c r="O38" s="42">
        <f>IF(DGTsiirto!M35="","",DGTsiirto!M35)</f>
      </c>
      <c r="P38" s="42">
        <f>IF(DGTsiirto!O35="","",DGTsiirto!O35)</f>
      </c>
      <c r="Q38" s="32">
        <f>IF(DGTsiirto!P35="","",IF(DGTsiirto!P35=2,12.5,IF(DGTsiirto!P35=1,9.3,0)))</f>
      </c>
      <c r="R38" s="42">
        <f>IF(DGTsiirto!Q35="","",DGTsiirto!Q35)</f>
      </c>
      <c r="S38" s="42">
        <f>IF(DGTsiirto!S35="","",DGTsiirto!S35)</f>
      </c>
      <c r="T38" s="16">
        <f>IF(DGTsiirto!T35="","",DGTsiirto!T35)</f>
      </c>
      <c r="U38" s="16">
        <f>IF(DGTsiirto!U35="","",DGTsiirto!U35)</f>
      </c>
      <c r="V38" s="21">
        <f>IF(DGTsiirto!Z35="","",DGTsiirto!Z35)</f>
      </c>
    </row>
    <row r="39" spans="1:22" ht="15" customHeight="1">
      <c r="A39" s="16">
        <f>IF(DGTsiirto!A36="","",DGTsiirto!A36)</f>
      </c>
      <c r="B39" s="28" t="str">
        <f>IF(DGTsiirto!B36="","",DGTsiirto!B36)</f>
        <v>KLE110</v>
      </c>
      <c r="C39" s="28" t="s">
        <v>30</v>
      </c>
      <c r="D39" s="28">
        <f>IF(DGTsiirto!Q36="","",DGTsiirto!Q36)</f>
      </c>
      <c r="E39" s="28">
        <f>IF(DGTsiirto!Q36="","","/")</f>
      </c>
      <c r="F39" s="28">
        <f>IF(DGTsiirto!M36="","",DGTsiirto!M36)</f>
      </c>
      <c r="G39" s="28" t="s">
        <v>30</v>
      </c>
      <c r="H39" s="28">
        <f>IF(DGTsiirto!E36=0,"",DGTsiirto!E36)</f>
      </c>
      <c r="I39" s="15">
        <f>IF(DGTsiirto!F36=0,"",DGTsiirto!F36)</f>
      </c>
      <c r="J39" s="71">
        <f>IF(DGTsiirto!G36=0,"",DGTsiirto!G36)</f>
      </c>
      <c r="K39" s="15">
        <f>IF(DGTsiirto!H36=0,"",DGTsiirto!H36)</f>
      </c>
      <c r="L39" s="15">
        <f>IF(DGTsiirto!K36=0,"",DGTsiirto!K36)</f>
      </c>
      <c r="M39" s="15">
        <f>IF(DGTsiirto!I36=0,"",DGTsiirto!I36)</f>
      </c>
      <c r="N39" s="32">
        <f>IF(DGTsiirto!L36="","",IF(DGTsiirto!L36=2,12.5,IF(DGTsiirto!L36=1,9.3,0)))</f>
      </c>
      <c r="O39" s="42">
        <f>IF(DGTsiirto!M36="","",DGTsiirto!M36)</f>
      </c>
      <c r="P39" s="42">
        <f>IF(DGTsiirto!O36="","",DGTsiirto!O36)</f>
      </c>
      <c r="Q39" s="32">
        <f>IF(DGTsiirto!P36="","",IF(DGTsiirto!P36=2,12.5,IF(DGTsiirto!P36=1,9.3,0)))</f>
      </c>
      <c r="R39" s="42">
        <f>IF(DGTsiirto!Q36="","",DGTsiirto!Q36)</f>
      </c>
      <c r="S39" s="42">
        <f>IF(DGTsiirto!S36="","",DGTsiirto!S36)</f>
      </c>
      <c r="T39" s="16">
        <f>IF(DGTsiirto!T36="","",DGTsiirto!T36)</f>
      </c>
      <c r="U39" s="16">
        <f>IF(DGTsiirto!U36="","",DGTsiirto!U36)</f>
      </c>
      <c r="V39" s="21">
        <f>IF(DGTsiirto!Z36="","",DGTsiirto!Z36)</f>
      </c>
    </row>
    <row r="40" spans="1:22" ht="15" customHeight="1">
      <c r="A40" s="16">
        <f>IF(DGTsiirto!A37="","",DGTsiirto!A37)</f>
      </c>
      <c r="B40" s="28" t="str">
        <f>IF(DGTsiirto!B37="","",DGTsiirto!B37)</f>
        <v>KLP100</v>
      </c>
      <c r="C40" s="28" t="s">
        <v>30</v>
      </c>
      <c r="D40" s="28">
        <f>IF(DGTsiirto!Q37="","",DGTsiirto!Q37)</f>
      </c>
      <c r="E40" s="28">
        <f>IF(DGTsiirto!Q37="","","/")</f>
      </c>
      <c r="F40" s="28">
        <f>IF(DGTsiirto!M37="","",DGTsiirto!M37)</f>
      </c>
      <c r="G40" s="28" t="s">
        <v>30</v>
      </c>
      <c r="H40" s="28">
        <f>IF(DGTsiirto!E37=0,"",DGTsiirto!E37)</f>
      </c>
      <c r="I40" s="15">
        <f>IF(DGTsiirto!F37=0,"",DGTsiirto!F37)</f>
      </c>
      <c r="J40" s="71">
        <f>IF(DGTsiirto!G37=0,"",DGTsiirto!G37)</f>
      </c>
      <c r="K40" s="15">
        <f>IF(DGTsiirto!H37=0,"",DGTsiirto!H37)</f>
      </c>
      <c r="L40" s="15">
        <f>IF(DGTsiirto!K37=0,"",DGTsiirto!K37)</f>
      </c>
      <c r="M40" s="15">
        <f>IF(DGTsiirto!I37=0,"",DGTsiirto!I37)</f>
      </c>
      <c r="N40" s="32">
        <f>IF(DGTsiirto!L37="","",IF(DGTsiirto!L37=2,12.5,IF(DGTsiirto!L37=1,9.3,0)))</f>
      </c>
      <c r="O40" s="42">
        <f>IF(DGTsiirto!M37="","",DGTsiirto!M37)</f>
      </c>
      <c r="P40" s="42">
        <f>IF(DGTsiirto!O37="","",DGTsiirto!O37)</f>
      </c>
      <c r="Q40" s="32">
        <f>IF(DGTsiirto!P37="","",IF(DGTsiirto!P37=2,12.5,IF(DGTsiirto!P37=1,9.3,0)))</f>
      </c>
      <c r="R40" s="42">
        <f>IF(DGTsiirto!Q37="","",DGTsiirto!Q37)</f>
      </c>
      <c r="S40" s="42">
        <f>IF(DGTsiirto!S37="","",DGTsiirto!S37)</f>
      </c>
      <c r="T40" s="16">
        <f>IF(DGTsiirto!T37="","",DGTsiirto!T37)</f>
      </c>
      <c r="U40" s="16">
        <f>IF(DGTsiirto!U37="","",DGTsiirto!U37)</f>
      </c>
      <c r="V40" s="21">
        <f>IF(DGTsiirto!Z37="","",DGTsiirto!Z37)</f>
      </c>
    </row>
    <row r="41" spans="1:22" ht="15" customHeight="1">
      <c r="A41" s="16">
        <f>IF(DGTsiirto!A38="","",DGTsiirto!A38)</f>
      </c>
      <c r="B41" s="28">
        <f>IF(DGTsiirto!B38="","",DGTsiirto!B38)</f>
      </c>
      <c r="C41" s="28" t="s">
        <v>30</v>
      </c>
      <c r="D41" s="28">
        <f>IF(DGTsiirto!Q38="","",DGTsiirto!Q38)</f>
      </c>
      <c r="E41" s="28">
        <f>IF(DGTsiirto!Q38="","","/")</f>
      </c>
      <c r="F41" s="28">
        <f>IF(DGTsiirto!M38="","",DGTsiirto!M38)</f>
      </c>
      <c r="G41" s="28" t="s">
        <v>30</v>
      </c>
      <c r="H41" s="28">
        <f>IF(DGTsiirto!E38=0,"",DGTsiirto!E38)</f>
      </c>
      <c r="I41" s="15">
        <f>IF(DGTsiirto!F38=0,"",DGTsiirto!F38)</f>
      </c>
      <c r="J41" s="71">
        <f>IF(DGTsiirto!G38=0,"",DGTsiirto!G38)</f>
      </c>
      <c r="K41" s="15">
        <f>IF(DGTsiirto!H38=0,"",DGTsiirto!H38)</f>
      </c>
      <c r="L41" s="15">
        <f>IF(DGTsiirto!K38=0,"",DGTsiirto!K38)</f>
      </c>
      <c r="M41" s="15">
        <f>IF(DGTsiirto!I38=0,"",DGTsiirto!I38)</f>
      </c>
      <c r="N41" s="32">
        <f>IF(DGTsiirto!L38="","",IF(DGTsiirto!L38=2,12.5,IF(DGTsiirto!L38=1,9.3,0)))</f>
      </c>
      <c r="O41" s="42">
        <f>IF(DGTsiirto!M38="","",DGTsiirto!M38)</f>
      </c>
      <c r="P41" s="42">
        <f>IF(DGTsiirto!O38="","",DGTsiirto!O38)</f>
      </c>
      <c r="Q41" s="32">
        <f>IF(DGTsiirto!P38="","",IF(DGTsiirto!P38=2,12.5,IF(DGTsiirto!P38=1,9.3,0)))</f>
      </c>
      <c r="R41" s="42">
        <f>IF(DGTsiirto!Q38="","",DGTsiirto!Q38)</f>
      </c>
      <c r="S41" s="42">
        <f>IF(DGTsiirto!S38="","",DGTsiirto!S38)</f>
      </c>
      <c r="T41" s="16">
        <f>IF(DGTsiirto!T38="","",DGTsiirto!T38)</f>
      </c>
      <c r="U41" s="16">
        <f>IF(DGTsiirto!U38="","",DGTsiirto!U38)</f>
      </c>
      <c r="V41" s="21">
        <f>IF(DGTsiirto!Z38="","",DGTsiirto!Z38)</f>
      </c>
    </row>
    <row r="42" spans="1:22" ht="15" customHeight="1">
      <c r="A42" s="16">
        <f>IF(DGTsiirto!A39="","",DGTsiirto!A39)</f>
      </c>
      <c r="B42" s="28">
        <f>IF(DGTsiirto!B39="","",DGTsiirto!B39)</f>
      </c>
      <c r="C42" s="28" t="s">
        <v>30</v>
      </c>
      <c r="D42" s="28">
        <f>IF(DGTsiirto!Q39="","",DGTsiirto!Q39)</f>
      </c>
      <c r="E42" s="28">
        <f>IF(DGTsiirto!Q39="","","/")</f>
      </c>
      <c r="F42" s="28">
        <f>IF(DGTsiirto!M39="","",DGTsiirto!M39)</f>
      </c>
      <c r="G42" s="28" t="s">
        <v>30</v>
      </c>
      <c r="H42" s="28">
        <f>IF(DGTsiirto!E39=0,"",DGTsiirto!E39)</f>
      </c>
      <c r="I42" s="15">
        <f>IF(DGTsiirto!F39=0,"",DGTsiirto!F39)</f>
      </c>
      <c r="J42" s="71">
        <f>IF(DGTsiirto!G39=0,"",DGTsiirto!G39)</f>
      </c>
      <c r="K42" s="15">
        <f>IF(DGTsiirto!H39=0,"",DGTsiirto!H39)</f>
      </c>
      <c r="L42" s="15">
        <f>IF(DGTsiirto!K39=0,"",DGTsiirto!K39)</f>
      </c>
      <c r="M42" s="15">
        <f>IF(DGTsiirto!I39=0,"",DGTsiirto!I39)</f>
      </c>
      <c r="N42" s="32">
        <f>IF(DGTsiirto!L39="","",IF(DGTsiirto!L39=2,12.5,IF(DGTsiirto!L39=1,9.3,0)))</f>
      </c>
      <c r="O42" s="42">
        <f>IF(DGTsiirto!M39="","",DGTsiirto!M39)</f>
      </c>
      <c r="P42" s="42">
        <f>IF(DGTsiirto!O39="","",DGTsiirto!O39)</f>
      </c>
      <c r="Q42" s="32">
        <f>IF(DGTsiirto!P39="","",IF(DGTsiirto!P39=2,12.5,IF(DGTsiirto!P39=1,9.3,0)))</f>
      </c>
      <c r="R42" s="42">
        <f>IF(DGTsiirto!Q39="","",DGTsiirto!Q39)</f>
      </c>
      <c r="S42" s="42">
        <f>IF(DGTsiirto!S39="","",DGTsiirto!S39)</f>
      </c>
      <c r="T42" s="16">
        <f>IF(DGTsiirto!T39="","",DGTsiirto!T39)</f>
      </c>
      <c r="U42" s="16">
        <f>IF(DGTsiirto!U39="","",DGTsiirto!U39)</f>
      </c>
      <c r="V42" s="21">
        <f>IF(DGTsiirto!Z39="","",DGTsiirto!Z39)</f>
      </c>
    </row>
    <row r="43" spans="1:22" ht="15" customHeight="1">
      <c r="A43" s="16">
        <f>IF(DGTsiirto!A40="","",DGTsiirto!A40)</f>
      </c>
      <c r="B43" s="28">
        <f>IF(DGTsiirto!B40="","",DGTsiirto!B40)</f>
      </c>
      <c r="C43" s="28" t="s">
        <v>30</v>
      </c>
      <c r="D43" s="28">
        <f>IF(DGTsiirto!Q40="","",DGTsiirto!Q40)</f>
      </c>
      <c r="E43" s="28">
        <f>IF(DGTsiirto!Q40="","","/")</f>
      </c>
      <c r="F43" s="28">
        <f>IF(DGTsiirto!M40="","",DGTsiirto!M40)</f>
      </c>
      <c r="G43" s="28" t="s">
        <v>30</v>
      </c>
      <c r="H43" s="28">
        <f>IF(DGTsiirto!E40=0,"",DGTsiirto!E40)</f>
      </c>
      <c r="I43" s="15">
        <f>IF(DGTsiirto!F40=0,"",DGTsiirto!F40)</f>
      </c>
      <c r="J43" s="71">
        <f>IF(DGTsiirto!G40=0,"",DGTsiirto!G40)</f>
      </c>
      <c r="K43" s="15">
        <f>IF(DGTsiirto!H40=0,"",DGTsiirto!H40)</f>
      </c>
      <c r="L43" s="15">
        <f>IF(DGTsiirto!K40=0,"",DGTsiirto!K40)</f>
      </c>
      <c r="M43" s="15">
        <f>IF(DGTsiirto!I40=0,"",DGTsiirto!I40)</f>
      </c>
      <c r="N43" s="32">
        <f>IF(DGTsiirto!L40="","",IF(DGTsiirto!L40=2,12.5,IF(DGTsiirto!L40=1,9.3,0)))</f>
      </c>
      <c r="O43" s="42">
        <f>IF(DGTsiirto!M40="","",DGTsiirto!M40)</f>
      </c>
      <c r="P43" s="42">
        <f>IF(DGTsiirto!O40="","",DGTsiirto!O40)</f>
      </c>
      <c r="Q43" s="32">
        <f>IF(DGTsiirto!P40="","",IF(DGTsiirto!P40=2,12.5,IF(DGTsiirto!P40=1,9.3,0)))</f>
      </c>
      <c r="R43" s="42">
        <f>IF(DGTsiirto!Q40="","",DGTsiirto!Q40)</f>
      </c>
      <c r="S43" s="42">
        <f>IF(DGTsiirto!S40="","",DGTsiirto!S40)</f>
      </c>
      <c r="T43" s="16">
        <f>IF(DGTsiirto!T40="","",DGTsiirto!T40)</f>
      </c>
      <c r="U43" s="16">
        <f>IF(DGTsiirto!U40="","",DGTsiirto!U40)</f>
      </c>
      <c r="V43" s="21">
        <f>IF(DGTsiirto!Z40="","",DGTsiirto!Z40)</f>
      </c>
    </row>
    <row r="44" spans="1:22" ht="15" customHeight="1">
      <c r="A44" s="16">
        <f>IF(DGTsiirto!A41="","",DGTsiirto!A41)</f>
      </c>
      <c r="B44" s="28">
        <f>IF(DGTsiirto!B41="","",DGTsiirto!B41)</f>
      </c>
      <c r="C44" s="28" t="s">
        <v>30</v>
      </c>
      <c r="D44" s="28">
        <f>IF(DGTsiirto!Q41="","",DGTsiirto!Q41)</f>
      </c>
      <c r="E44" s="28">
        <f>IF(DGTsiirto!Q41="","","/")</f>
      </c>
      <c r="F44" s="28">
        <f>IF(DGTsiirto!M41="","",DGTsiirto!M41)</f>
      </c>
      <c r="G44" s="28" t="s">
        <v>30</v>
      </c>
      <c r="H44" s="28">
        <f>IF(DGTsiirto!E41=0,"",DGTsiirto!E41)</f>
      </c>
      <c r="I44" s="15">
        <f>IF(DGTsiirto!F41=0,"",DGTsiirto!F41)</f>
      </c>
      <c r="J44" s="71">
        <f>IF(DGTsiirto!G41=0,"",DGTsiirto!G41)</f>
      </c>
      <c r="K44" s="15">
        <f>IF(DGTsiirto!H41=0,"",DGTsiirto!H41)</f>
      </c>
      <c r="L44" s="15">
        <f>IF(DGTsiirto!K41=0,"",DGTsiirto!K41)</f>
      </c>
      <c r="M44" s="15">
        <f>IF(DGTsiirto!I41=0,"",DGTsiirto!I41)</f>
      </c>
      <c r="N44" s="32">
        <f>IF(DGTsiirto!L41="","",IF(DGTsiirto!L41=2,12.5,IF(DGTsiirto!L41=1,9.3,0)))</f>
      </c>
      <c r="O44" s="42">
        <f>IF(DGTsiirto!M41="","",DGTsiirto!M41)</f>
      </c>
      <c r="P44" s="42">
        <f>IF(DGTsiirto!O41="","",DGTsiirto!O41)</f>
      </c>
      <c r="Q44" s="32">
        <f>IF(DGTsiirto!P41="","",IF(DGTsiirto!P41=2,12.5,IF(DGTsiirto!P41=1,9.3,0)))</f>
      </c>
      <c r="R44" s="42">
        <f>IF(DGTsiirto!Q41="","",DGTsiirto!Q41)</f>
      </c>
      <c r="S44" s="42">
        <f>IF(DGTsiirto!S41="","",DGTsiirto!S41)</f>
      </c>
      <c r="T44" s="16">
        <f>IF(DGTsiirto!T41="","",DGTsiirto!T41)</f>
      </c>
      <c r="U44" s="16">
        <f>IF(DGTsiirto!U41="","",DGTsiirto!U41)</f>
      </c>
      <c r="V44" s="21">
        <f>IF(DGTsiirto!Z41="","",DGTsiirto!Z41)</f>
      </c>
    </row>
    <row r="45" spans="1:22" ht="15" customHeight="1">
      <c r="A45" s="16">
        <f>IF(DGTsiirto!A42="","",DGTsiirto!A42)</f>
      </c>
      <c r="B45" s="28">
        <f>IF(DGTsiirto!B42="","",DGTsiirto!B42)</f>
      </c>
      <c r="C45" s="28" t="s">
        <v>30</v>
      </c>
      <c r="D45" s="28">
        <f>IF(DGTsiirto!Q42="","",DGTsiirto!Q42)</f>
      </c>
      <c r="E45" s="28">
        <f>IF(DGTsiirto!Q42="","","/")</f>
      </c>
      <c r="F45" s="28">
        <f>IF(DGTsiirto!M42="","",DGTsiirto!M42)</f>
      </c>
      <c r="G45" s="28" t="s">
        <v>30</v>
      </c>
      <c r="H45" s="28">
        <f>IF(DGTsiirto!E42=0,"",DGTsiirto!E42)</f>
      </c>
      <c r="I45" s="15">
        <f>IF(DGTsiirto!F42=0,"",DGTsiirto!F42)</f>
      </c>
      <c r="J45" s="71">
        <f>IF(DGTsiirto!G42=0,"",DGTsiirto!G42)</f>
      </c>
      <c r="K45" s="15">
        <f>IF(DGTsiirto!H42=0,"",DGTsiirto!H42)</f>
      </c>
      <c r="L45" s="15">
        <f>IF(DGTsiirto!K42=0,"",DGTsiirto!K42)</f>
      </c>
      <c r="M45" s="15">
        <f>IF(DGTsiirto!I42=0,"",DGTsiirto!I42)</f>
      </c>
      <c r="N45" s="32">
        <f>IF(DGTsiirto!L42="","",IF(DGTsiirto!L42=2,12.5,IF(DGTsiirto!L42=1,9.3,0)))</f>
      </c>
      <c r="O45" s="42">
        <f>IF(DGTsiirto!M42="","",DGTsiirto!M42)</f>
      </c>
      <c r="P45" s="42">
        <f>IF(DGTsiirto!O42="","",DGTsiirto!O42)</f>
      </c>
      <c r="Q45" s="32">
        <f>IF(DGTsiirto!P42="","",IF(DGTsiirto!P42=2,12.5,IF(DGTsiirto!P42=1,9.3,0)))</f>
      </c>
      <c r="R45" s="42">
        <f>IF(DGTsiirto!Q42="","",DGTsiirto!Q42)</f>
      </c>
      <c r="S45" s="42">
        <f>IF(DGTsiirto!S42="","",DGTsiirto!S42)</f>
      </c>
      <c r="T45" s="16">
        <f>IF(DGTsiirto!T42="","",DGTsiirto!T42)</f>
      </c>
      <c r="U45" s="16">
        <f>IF(DGTsiirto!U42="","",DGTsiirto!U42)</f>
      </c>
      <c r="V45" s="21">
        <f>IF(DGTsiirto!Z42="","",DGTsiirto!Z42)</f>
      </c>
    </row>
    <row r="46" spans="1:22" ht="15" customHeight="1">
      <c r="A46" s="16">
        <f>IF(DGTsiirto!A43="","",DGTsiirto!A43)</f>
      </c>
      <c r="B46" s="28">
        <f>IF(DGTsiirto!B43="","",DGTsiirto!B43)</f>
      </c>
      <c r="C46" s="28" t="s">
        <v>30</v>
      </c>
      <c r="D46" s="28">
        <f>IF(DGTsiirto!Q43="","",DGTsiirto!Q43)</f>
      </c>
      <c r="E46" s="28">
        <f>IF(DGTsiirto!Q43="","","/")</f>
      </c>
      <c r="F46" s="28">
        <f>IF(DGTsiirto!M43="","",DGTsiirto!M43)</f>
      </c>
      <c r="G46" s="28" t="s">
        <v>30</v>
      </c>
      <c r="H46" s="28">
        <f>IF(DGTsiirto!E43=0,"",DGTsiirto!E43)</f>
      </c>
      <c r="I46" s="15">
        <f>IF(DGTsiirto!F43=0,"",DGTsiirto!F43)</f>
      </c>
      <c r="J46" s="71">
        <f>IF(DGTsiirto!G43=0,"",DGTsiirto!G43)</f>
      </c>
      <c r="K46" s="15">
        <f>IF(DGTsiirto!H43=0,"",DGTsiirto!H43)</f>
      </c>
      <c r="L46" s="15">
        <f>IF(DGTsiirto!K43=0,"",DGTsiirto!K43)</f>
      </c>
      <c r="M46" s="15">
        <f>IF(DGTsiirto!I43=0,"",DGTsiirto!I43)</f>
      </c>
      <c r="N46" s="32">
        <f>IF(DGTsiirto!L43="","",IF(DGTsiirto!L43=2,12.5,IF(DGTsiirto!L43=1,9.3,0)))</f>
      </c>
      <c r="O46" s="42">
        <f>IF(DGTsiirto!M43="","",DGTsiirto!M43)</f>
      </c>
      <c r="P46" s="42">
        <f>IF(DGTsiirto!O43="","",DGTsiirto!O43)</f>
      </c>
      <c r="Q46" s="32">
        <f>IF(DGTsiirto!P43="","",IF(DGTsiirto!P43=2,12.5,IF(DGTsiirto!P43=1,9.3,0)))</f>
      </c>
      <c r="R46" s="42">
        <f>IF(DGTsiirto!Q43="","",DGTsiirto!Q43)</f>
      </c>
      <c r="S46" s="42">
        <f>IF(DGTsiirto!S43="","",DGTsiirto!S43)</f>
      </c>
      <c r="T46" s="16">
        <f>IF(DGTsiirto!T43="","",DGTsiirto!T43)</f>
      </c>
      <c r="U46" s="16">
        <f>IF(DGTsiirto!U43="","",DGTsiirto!U43)</f>
      </c>
      <c r="V46" s="21">
        <f>IF(DGTsiirto!Z43="","",DGTsiirto!Z43)</f>
      </c>
    </row>
    <row r="47" spans="1:22" ht="15" customHeight="1">
      <c r="A47" s="16">
        <f>IF(DGTsiirto!A44="","",DGTsiirto!A44)</f>
      </c>
      <c r="B47" s="28">
        <f>IF(DGTsiirto!B44="","",DGTsiirto!B44)</f>
      </c>
      <c r="C47" s="28" t="s">
        <v>30</v>
      </c>
      <c r="D47" s="28">
        <f>IF(DGTsiirto!Q44="","",DGTsiirto!Q44)</f>
      </c>
      <c r="E47" s="28">
        <f>IF(DGTsiirto!Q44="","","/")</f>
      </c>
      <c r="F47" s="28">
        <f>IF(DGTsiirto!M44="","",DGTsiirto!M44)</f>
      </c>
      <c r="G47" s="28" t="s">
        <v>30</v>
      </c>
      <c r="H47" s="28">
        <f>IF(DGTsiirto!E44=0,"",DGTsiirto!E44)</f>
      </c>
      <c r="I47" s="15">
        <f>IF(DGTsiirto!F44=0,"",DGTsiirto!F44)</f>
      </c>
      <c r="J47" s="71">
        <f>IF(DGTsiirto!G44=0,"",DGTsiirto!G44)</f>
      </c>
      <c r="K47" s="15">
        <f>IF(DGTsiirto!H44=0,"",DGTsiirto!H44)</f>
      </c>
      <c r="L47" s="15">
        <f>IF(DGTsiirto!K44=0,"",DGTsiirto!K44)</f>
      </c>
      <c r="M47" s="15">
        <f>IF(DGTsiirto!I44=0,"",DGTsiirto!I44)</f>
      </c>
      <c r="N47" s="32">
        <f>IF(DGTsiirto!L44="","",IF(DGTsiirto!L44=2,12.5,IF(DGTsiirto!L44=1,9.3,0)))</f>
      </c>
      <c r="O47" s="42">
        <f>IF(DGTsiirto!M44="","",DGTsiirto!M44)</f>
      </c>
      <c r="P47" s="42">
        <f>IF(DGTsiirto!O44="","",DGTsiirto!O44)</f>
      </c>
      <c r="Q47" s="32">
        <f>IF(DGTsiirto!P44="","",IF(DGTsiirto!P44=2,12.5,IF(DGTsiirto!P44=1,9.3,0)))</f>
      </c>
      <c r="R47" s="42">
        <f>IF(DGTsiirto!Q44="","",DGTsiirto!Q44)</f>
      </c>
      <c r="S47" s="42">
        <f>IF(DGTsiirto!S44="","",DGTsiirto!S44)</f>
      </c>
      <c r="T47" s="16">
        <f>IF(DGTsiirto!T44="","",DGTsiirto!T44)</f>
      </c>
      <c r="U47" s="16">
        <f>IF(DGTsiirto!U44="","",DGTsiirto!U44)</f>
      </c>
      <c r="V47" s="21">
        <f>IF(DGTsiirto!Z44="","",DGTsiirto!Z44)</f>
      </c>
    </row>
    <row r="48" spans="1:22" ht="15" customHeight="1">
      <c r="A48" s="16">
        <f>IF(DGTsiirto!A45="","",DGTsiirto!A45)</f>
      </c>
      <c r="B48" s="28">
        <f>IF(DGTsiirto!B45="","",DGTsiirto!B45)</f>
      </c>
      <c r="C48" s="28" t="s">
        <v>30</v>
      </c>
      <c r="D48" s="28">
        <f>IF(DGTsiirto!Q45="","",DGTsiirto!Q45)</f>
      </c>
      <c r="E48" s="28">
        <f>IF(DGTsiirto!Q45="","","/")</f>
      </c>
      <c r="F48" s="28">
        <f>IF(DGTsiirto!M45="","",DGTsiirto!M45)</f>
      </c>
      <c r="G48" s="28" t="s">
        <v>30</v>
      </c>
      <c r="H48" s="28">
        <f>IF(DGTsiirto!E45=0,"",DGTsiirto!E45)</f>
      </c>
      <c r="I48" s="15">
        <f>IF(DGTsiirto!F45=0,"",DGTsiirto!F45)</f>
      </c>
      <c r="J48" s="71">
        <f>IF(DGTsiirto!G45=0,"",DGTsiirto!G45)</f>
      </c>
      <c r="K48" s="15">
        <f>IF(DGTsiirto!H45=0,"",DGTsiirto!H45)</f>
      </c>
      <c r="L48" s="15">
        <f>IF(DGTsiirto!K45=0,"",DGTsiirto!K45)</f>
      </c>
      <c r="M48" s="15">
        <f>IF(DGTsiirto!I45=0,"",DGTsiirto!I45)</f>
      </c>
      <c r="N48" s="32">
        <f>IF(DGTsiirto!L45="","",IF(DGTsiirto!L45=2,12.5,IF(DGTsiirto!L45=1,9.3,0)))</f>
      </c>
      <c r="O48" s="42">
        <f>IF(DGTsiirto!M45="","",DGTsiirto!M45)</f>
      </c>
      <c r="P48" s="42">
        <f>IF(DGTsiirto!O45="","",DGTsiirto!O45)</f>
      </c>
      <c r="Q48" s="32">
        <f>IF(DGTsiirto!P45="","",IF(DGTsiirto!P45=2,12.5,IF(DGTsiirto!P45=1,9.3,0)))</f>
      </c>
      <c r="R48" s="42">
        <f>IF(DGTsiirto!Q45="","",DGTsiirto!Q45)</f>
      </c>
      <c r="S48" s="42">
        <f>IF(DGTsiirto!S45="","",DGTsiirto!S45)</f>
      </c>
      <c r="T48" s="16">
        <f>IF(DGTsiirto!T45="","",DGTsiirto!T45)</f>
      </c>
      <c r="U48" s="16">
        <f>IF(DGTsiirto!U45="","",DGTsiirto!U45)</f>
      </c>
      <c r="V48" s="21">
        <f>IF(DGTsiirto!Z45="","",DGTsiirto!Z45)</f>
      </c>
    </row>
    <row r="49" spans="1:22" ht="15" customHeight="1">
      <c r="A49" s="16">
        <f>IF(DGTsiirto!A46="","",DGTsiirto!A46)</f>
      </c>
      <c r="B49" s="28">
        <f>IF(DGTsiirto!B46="","",DGTsiirto!B46)</f>
      </c>
      <c r="C49" s="28" t="s">
        <v>30</v>
      </c>
      <c r="D49" s="28">
        <f>IF(DGTsiirto!Q46="","",DGTsiirto!Q46)</f>
      </c>
      <c r="E49" s="28">
        <f>IF(DGTsiirto!Q46="","","/")</f>
      </c>
      <c r="F49" s="28">
        <f>IF(DGTsiirto!M46="","",DGTsiirto!M46)</f>
      </c>
      <c r="G49" s="28" t="s">
        <v>30</v>
      </c>
      <c r="H49" s="28">
        <f>IF(DGTsiirto!E46=0,"",DGTsiirto!E46)</f>
      </c>
      <c r="I49" s="15">
        <f>IF(DGTsiirto!F46=0,"",DGTsiirto!F46)</f>
      </c>
      <c r="J49" s="71">
        <f>IF(DGTsiirto!G46=0,"",DGTsiirto!G46)</f>
      </c>
      <c r="K49" s="15">
        <f>IF(DGTsiirto!H46=0,"",DGTsiirto!H46)</f>
      </c>
      <c r="L49" s="15">
        <f>IF(DGTsiirto!K46=0,"",DGTsiirto!K46)</f>
      </c>
      <c r="M49" s="15">
        <f>IF(DGTsiirto!I46=0,"",DGTsiirto!I46)</f>
      </c>
      <c r="N49" s="32">
        <f>IF(DGTsiirto!L46="","",IF(DGTsiirto!L46=2,12.5,IF(DGTsiirto!L46=1,9.3,0)))</f>
      </c>
      <c r="O49" s="42">
        <f>IF(DGTsiirto!M46="","",DGTsiirto!M46)</f>
      </c>
      <c r="P49" s="42">
        <f>IF(DGTsiirto!O46="","",DGTsiirto!O46)</f>
      </c>
      <c r="Q49" s="32">
        <f>IF(DGTsiirto!P46="","",IF(DGTsiirto!P46=2,12.5,IF(DGTsiirto!P46=1,9.3,0)))</f>
      </c>
      <c r="R49" s="42">
        <f>IF(DGTsiirto!Q46="","",DGTsiirto!Q46)</f>
      </c>
      <c r="S49" s="42">
        <f>IF(DGTsiirto!S46="","",DGTsiirto!S46)</f>
      </c>
      <c r="T49" s="16">
        <f>IF(DGTsiirto!T46="","",DGTsiirto!T46)</f>
      </c>
      <c r="U49" s="16">
        <f>IF(DGTsiirto!U46="","",DGTsiirto!U46)</f>
      </c>
      <c r="V49" s="21">
        <f>IF(DGTsiirto!Z46="","",DGTsiirto!Z46)</f>
      </c>
    </row>
    <row r="50" spans="1:22" ht="15" customHeight="1">
      <c r="A50" s="16">
        <f>IF(DGTsiirto!A47="","",DGTsiirto!A47)</f>
      </c>
      <c r="B50" s="28">
        <f>IF(DGTsiirto!B47="","",DGTsiirto!B47)</f>
      </c>
      <c r="C50" s="28" t="s">
        <v>30</v>
      </c>
      <c r="D50" s="28">
        <f>IF(DGTsiirto!Q47="","",DGTsiirto!Q47)</f>
      </c>
      <c r="E50" s="28">
        <f>IF(DGTsiirto!Q47="","","/")</f>
      </c>
      <c r="F50" s="28">
        <f>IF(DGTsiirto!M47="","",DGTsiirto!M47)</f>
      </c>
      <c r="G50" s="28" t="s">
        <v>30</v>
      </c>
      <c r="H50" s="28">
        <f>IF(DGTsiirto!E47=0,"",DGTsiirto!E47)</f>
      </c>
      <c r="I50" s="15">
        <f>IF(DGTsiirto!F47=0,"",DGTsiirto!F47)</f>
      </c>
      <c r="J50" s="71">
        <f>IF(DGTsiirto!G47=0,"",DGTsiirto!G47)</f>
      </c>
      <c r="K50" s="15">
        <f>IF(DGTsiirto!H47=0,"",DGTsiirto!H47)</f>
      </c>
      <c r="L50" s="15">
        <f>IF(DGTsiirto!K47=0,"",DGTsiirto!K47)</f>
      </c>
      <c r="M50" s="15">
        <f>IF(DGTsiirto!I47=0,"",DGTsiirto!I47)</f>
      </c>
      <c r="N50" s="32">
        <f>IF(DGTsiirto!L47="","",IF(DGTsiirto!L47=2,12.5,IF(DGTsiirto!L47=1,9.3,0)))</f>
      </c>
      <c r="O50" s="42">
        <f>IF(DGTsiirto!M47="","",DGTsiirto!M47)</f>
      </c>
      <c r="P50" s="42">
        <f>IF(DGTsiirto!O47="","",DGTsiirto!O47)</f>
      </c>
      <c r="Q50" s="32">
        <f>IF(DGTsiirto!P47="","",IF(DGTsiirto!P47=2,12.5,IF(DGTsiirto!P47=1,9.3,0)))</f>
      </c>
      <c r="R50" s="42">
        <f>IF(DGTsiirto!Q47="","",DGTsiirto!Q47)</f>
      </c>
      <c r="S50" s="42">
        <f>IF(DGTsiirto!S47="","",DGTsiirto!S47)</f>
      </c>
      <c r="T50" s="16">
        <f>IF(DGTsiirto!T47="","",DGTsiirto!T47)</f>
      </c>
      <c r="U50" s="16">
        <f>IF(DGTsiirto!U47="","",DGTsiirto!U47)</f>
      </c>
      <c r="V50" s="21">
        <f>IF(DGTsiirto!Z47="","",DGTsiirto!Z47)</f>
      </c>
    </row>
    <row r="51" spans="1:22" ht="15" customHeight="1">
      <c r="A51" s="16">
        <f>IF(DGTsiirto!A48="","",DGTsiirto!A48)</f>
      </c>
      <c r="B51" s="28">
        <f>IF(DGTsiirto!B48="","",DGTsiirto!B48)</f>
      </c>
      <c r="C51" s="28" t="s">
        <v>30</v>
      </c>
      <c r="D51" s="28">
        <f>IF(DGTsiirto!Q48="","",DGTsiirto!Q48)</f>
      </c>
      <c r="E51" s="28">
        <f>IF(DGTsiirto!Q48="","","/")</f>
      </c>
      <c r="F51" s="28">
        <f>IF(DGTsiirto!M48="","",DGTsiirto!M48)</f>
      </c>
      <c r="G51" s="28" t="s">
        <v>30</v>
      </c>
      <c r="H51" s="28">
        <f>IF(DGTsiirto!E48=0,"",DGTsiirto!E48)</f>
      </c>
      <c r="I51" s="15">
        <f>IF(DGTsiirto!F48=0,"",DGTsiirto!F48)</f>
      </c>
      <c r="J51" s="71">
        <f>IF(DGTsiirto!G48=0,"",DGTsiirto!G48)</f>
      </c>
      <c r="K51" s="15">
        <f>IF(DGTsiirto!H48=0,"",DGTsiirto!H48)</f>
      </c>
      <c r="L51" s="15">
        <f>IF(DGTsiirto!K48=0,"",DGTsiirto!K48)</f>
      </c>
      <c r="M51" s="15">
        <f>IF(DGTsiirto!I48=0,"",DGTsiirto!I48)</f>
      </c>
      <c r="N51" s="32">
        <f>IF(DGTsiirto!L48="","",IF(DGTsiirto!L48=2,12.5,IF(DGTsiirto!L48=1,9.3,0)))</f>
      </c>
      <c r="O51" s="42">
        <f>IF(DGTsiirto!M48="","",DGTsiirto!M48)</f>
      </c>
      <c r="P51" s="42">
        <f>IF(DGTsiirto!O48="","",DGTsiirto!O48)</f>
      </c>
      <c r="Q51" s="32">
        <f>IF(DGTsiirto!P48="","",IF(DGTsiirto!P48=2,12.5,IF(DGTsiirto!P48=1,9.3,0)))</f>
      </c>
      <c r="R51" s="42">
        <f>IF(DGTsiirto!Q48="","",DGTsiirto!Q48)</f>
      </c>
      <c r="S51" s="42">
        <f>IF(DGTsiirto!S48="","",DGTsiirto!S48)</f>
      </c>
      <c r="T51" s="16">
        <f>IF(DGTsiirto!T48="","",DGTsiirto!T48)</f>
      </c>
      <c r="U51" s="16">
        <f>IF(DGTsiirto!U48="","",DGTsiirto!U48)</f>
      </c>
      <c r="V51" s="21">
        <f>IF(DGTsiirto!Z48="","",DGTsiirto!Z48)</f>
      </c>
    </row>
    <row r="52" spans="1:22" ht="15" customHeight="1">
      <c r="A52" s="16">
        <f>IF(DGTsiirto!A49="","",DGTsiirto!A49)</f>
      </c>
      <c r="B52" s="28">
        <f>IF(DGTsiirto!B49="","",DGTsiirto!B49)</f>
      </c>
      <c r="C52" s="28" t="s">
        <v>30</v>
      </c>
      <c r="D52" s="28">
        <f>IF(DGTsiirto!Q49="","",DGTsiirto!Q49)</f>
      </c>
      <c r="E52" s="28">
        <f>IF(DGTsiirto!Q49="","","/")</f>
      </c>
      <c r="F52" s="28">
        <f>IF(DGTsiirto!M49="","",DGTsiirto!M49)</f>
      </c>
      <c r="G52" s="28" t="s">
        <v>30</v>
      </c>
      <c r="H52" s="28">
        <f>IF(DGTsiirto!E49=0,"",DGTsiirto!E49)</f>
      </c>
      <c r="I52" s="15">
        <f>IF(DGTsiirto!F49=0,"",DGTsiirto!F49)</f>
      </c>
      <c r="J52" s="71">
        <f>IF(DGTsiirto!G49=0,"",DGTsiirto!G49)</f>
      </c>
      <c r="K52" s="15">
        <f>IF(DGTsiirto!H49=0,"",DGTsiirto!H49)</f>
      </c>
      <c r="L52" s="15">
        <f>IF(DGTsiirto!K49=0,"",DGTsiirto!K49)</f>
      </c>
      <c r="M52" s="15">
        <f>IF(DGTsiirto!I49=0,"",DGTsiirto!I49)</f>
      </c>
      <c r="N52" s="32">
        <f>IF(DGTsiirto!L49="","",IF(DGTsiirto!L49=2,12.5,IF(DGTsiirto!L49=1,9.3,0)))</f>
      </c>
      <c r="O52" s="42">
        <f>IF(DGTsiirto!M49="","",DGTsiirto!M49)</f>
      </c>
      <c r="P52" s="42">
        <f>IF(DGTsiirto!O49="","",DGTsiirto!O49)</f>
      </c>
      <c r="Q52" s="32">
        <f>IF(DGTsiirto!P49="","",IF(DGTsiirto!P49=2,12.5,IF(DGTsiirto!P49=1,9.3,0)))</f>
      </c>
      <c r="R52" s="42">
        <f>IF(DGTsiirto!Q49="","",DGTsiirto!Q49)</f>
      </c>
      <c r="S52" s="42">
        <f>IF(DGTsiirto!S49="","",DGTsiirto!S49)</f>
      </c>
      <c r="T52" s="16">
        <f>IF(DGTsiirto!T49="","",DGTsiirto!T49)</f>
      </c>
      <c r="U52" s="16">
        <f>IF(DGTsiirto!U49="","",DGTsiirto!U49)</f>
      </c>
      <c r="V52" s="21">
        <f>IF(DGTsiirto!Z49="","",DGTsiirto!Z49)</f>
      </c>
    </row>
    <row r="53" spans="1:22" ht="15" customHeight="1">
      <c r="A53" s="16">
        <f>IF(DGTsiirto!A50="","",DGTsiirto!A50)</f>
      </c>
      <c r="B53" s="28">
        <f>IF(DGTsiirto!B50="","",DGTsiirto!B50)</f>
      </c>
      <c r="C53" s="28" t="s">
        <v>30</v>
      </c>
      <c r="D53" s="28">
        <f>IF(DGTsiirto!Q50="","",DGTsiirto!Q50)</f>
      </c>
      <c r="E53" s="28">
        <f>IF(DGTsiirto!Q50="","","/")</f>
      </c>
      <c r="F53" s="28">
        <f>IF(DGTsiirto!M50="","",DGTsiirto!M50)</f>
      </c>
      <c r="G53" s="28" t="s">
        <v>30</v>
      </c>
      <c r="H53" s="28">
        <f>IF(DGTsiirto!E50=0,"",DGTsiirto!E50)</f>
      </c>
      <c r="I53" s="15">
        <f>IF(DGTsiirto!F50=0,"",DGTsiirto!F50)</f>
      </c>
      <c r="J53" s="71">
        <f>IF(DGTsiirto!G50=0,"",DGTsiirto!G50)</f>
      </c>
      <c r="K53" s="15">
        <f>IF(DGTsiirto!H50=0,"",DGTsiirto!H50)</f>
      </c>
      <c r="L53" s="15">
        <f>IF(DGTsiirto!K50=0,"",DGTsiirto!K50)</f>
      </c>
      <c r="M53" s="15">
        <f>IF(DGTsiirto!I50=0,"",DGTsiirto!I50)</f>
      </c>
      <c r="N53" s="32">
        <f>IF(DGTsiirto!L50="","",IF(DGTsiirto!L50=2,12.5,IF(DGTsiirto!L50=1,9.3,0)))</f>
      </c>
      <c r="O53" s="42">
        <f>IF(DGTsiirto!M50="","",DGTsiirto!M50)</f>
      </c>
      <c r="P53" s="42">
        <f>IF(DGTsiirto!O50="","",DGTsiirto!O50)</f>
      </c>
      <c r="Q53" s="32">
        <f>IF(DGTsiirto!P50="","",IF(DGTsiirto!P50=2,12.5,IF(DGTsiirto!P50=1,9.3,0)))</f>
      </c>
      <c r="R53" s="42">
        <f>IF(DGTsiirto!Q50="","",DGTsiirto!Q50)</f>
      </c>
      <c r="S53" s="42">
        <f>IF(DGTsiirto!S50="","",DGTsiirto!S50)</f>
      </c>
      <c r="T53" s="16">
        <f>IF(DGTsiirto!T50="","",DGTsiirto!T50)</f>
      </c>
      <c r="U53" s="16">
        <f>IF(DGTsiirto!U50="","",DGTsiirto!U50)</f>
      </c>
      <c r="V53" s="21">
        <f>IF(DGTsiirto!Z50="","",DGTsiirto!Z50)</f>
      </c>
    </row>
    <row r="54" spans="1:22" ht="15" customHeight="1">
      <c r="A54" s="16">
        <f>IF(DGTsiirto!A51="","",DGTsiirto!A51)</f>
      </c>
      <c r="B54" s="28">
        <f>IF(DGTsiirto!B51="","",DGTsiirto!B51)</f>
      </c>
      <c r="C54" s="28" t="s">
        <v>30</v>
      </c>
      <c r="D54" s="28">
        <f>IF(DGTsiirto!Q51="","",DGTsiirto!Q51)</f>
      </c>
      <c r="E54" s="28">
        <f>IF(DGTsiirto!Q51="","","/")</f>
      </c>
      <c r="F54" s="28">
        <f>IF(DGTsiirto!M51="","",DGTsiirto!M51)</f>
      </c>
      <c r="G54" s="28" t="s">
        <v>30</v>
      </c>
      <c r="H54" s="28">
        <f>IF(DGTsiirto!E51=0,"",DGTsiirto!E51)</f>
      </c>
      <c r="I54" s="15">
        <f>IF(DGTsiirto!F51=0,"",DGTsiirto!F51)</f>
      </c>
      <c r="J54" s="71">
        <f>IF(DGTsiirto!G51=0,"",DGTsiirto!G51)</f>
      </c>
      <c r="K54" s="15">
        <f>IF(DGTsiirto!H51=0,"",DGTsiirto!H51)</f>
      </c>
      <c r="L54" s="15">
        <f>IF(DGTsiirto!K51=0,"",DGTsiirto!K51)</f>
      </c>
      <c r="M54" s="15">
        <f>IF(DGTsiirto!I51=0,"",DGTsiirto!I51)</f>
      </c>
      <c r="N54" s="32">
        <f>IF(DGTsiirto!L51="","",IF(DGTsiirto!L51=2,12.5,IF(DGTsiirto!L51=1,9.3,0)))</f>
      </c>
      <c r="O54" s="42">
        <f>IF(DGTsiirto!M51="","",DGTsiirto!M51)</f>
      </c>
      <c r="P54" s="42">
        <f>IF(DGTsiirto!O51="","",DGTsiirto!O51)</f>
      </c>
      <c r="Q54" s="32">
        <f>IF(DGTsiirto!P51="","",IF(DGTsiirto!P51=2,12.5,IF(DGTsiirto!P51=1,9.3,0)))</f>
      </c>
      <c r="R54" s="42">
        <f>IF(DGTsiirto!Q51="","",DGTsiirto!Q51)</f>
      </c>
      <c r="S54" s="42">
        <f>IF(DGTsiirto!S51="","",DGTsiirto!S51)</f>
      </c>
      <c r="T54" s="16">
        <f>IF(DGTsiirto!T51="","",DGTsiirto!T51)</f>
      </c>
      <c r="U54" s="16">
        <f>IF(DGTsiirto!U51="","",DGTsiirto!U51)</f>
      </c>
      <c r="V54" s="21">
        <f>IF(DGTsiirto!Z51="","",DGTsiirto!Z51)</f>
      </c>
    </row>
    <row r="55" spans="1:22" ht="15" customHeight="1">
      <c r="A55" s="16">
        <f>IF(DGTsiirto!A52="","",DGTsiirto!A52)</f>
      </c>
      <c r="B55" s="28">
        <f>IF(DGTsiirto!B52="","",DGTsiirto!B52)</f>
      </c>
      <c r="C55" s="28" t="s">
        <v>30</v>
      </c>
      <c r="D55" s="28">
        <f>IF(DGTsiirto!Q52="","",DGTsiirto!Q52)</f>
      </c>
      <c r="E55" s="28">
        <f>IF(DGTsiirto!Q52="","","/")</f>
      </c>
      <c r="F55" s="28">
        <f>IF(DGTsiirto!M52="","",DGTsiirto!M52)</f>
      </c>
      <c r="G55" s="28" t="s">
        <v>30</v>
      </c>
      <c r="H55" s="28">
        <f>IF(DGTsiirto!E52=0,"",DGTsiirto!E52)</f>
      </c>
      <c r="I55" s="15">
        <f>IF(DGTsiirto!F52=0,"",DGTsiirto!F52)</f>
      </c>
      <c r="J55" s="71">
        <f>IF(DGTsiirto!G52=0,"",DGTsiirto!G52)</f>
      </c>
      <c r="K55" s="15">
        <f>IF(DGTsiirto!H52=0,"",DGTsiirto!H52)</f>
      </c>
      <c r="L55" s="15">
        <f>IF(DGTsiirto!K52=0,"",DGTsiirto!K52)</f>
      </c>
      <c r="M55" s="15">
        <f>IF(DGTsiirto!I52=0,"",DGTsiirto!I52)</f>
      </c>
      <c r="N55" s="32">
        <f>IF(DGTsiirto!L52="","",IF(DGTsiirto!L52=2,12.5,IF(DGTsiirto!L52=1,9.3,0)))</f>
      </c>
      <c r="O55" s="42">
        <f>IF(DGTsiirto!M52="","",DGTsiirto!M52)</f>
      </c>
      <c r="P55" s="42">
        <f>IF(DGTsiirto!O52="","",DGTsiirto!O52)</f>
      </c>
      <c r="Q55" s="32">
        <f>IF(DGTsiirto!P52="","",IF(DGTsiirto!P52=2,12.5,IF(DGTsiirto!P52=1,9.3,0)))</f>
      </c>
      <c r="R55" s="42">
        <f>IF(DGTsiirto!Q52="","",DGTsiirto!Q52)</f>
      </c>
      <c r="S55" s="42">
        <f>IF(DGTsiirto!S52="","",DGTsiirto!S52)</f>
      </c>
      <c r="T55" s="16">
        <f>IF(DGTsiirto!T52="","",DGTsiirto!T52)</f>
      </c>
      <c r="U55" s="16">
        <f>IF(DGTsiirto!U52="","",DGTsiirto!U52)</f>
      </c>
      <c r="V55" s="21">
        <f>IF(DGTsiirto!Z52="","",DGTsiirto!Z52)</f>
      </c>
    </row>
    <row r="56" spans="1:22" ht="15" customHeight="1">
      <c r="A56" s="16">
        <f>IF(DGTsiirto!A53="","",DGTsiirto!A53)</f>
      </c>
      <c r="B56" s="28">
        <f>IF(DGTsiirto!B53="","",DGTsiirto!B53)</f>
      </c>
      <c r="C56" s="28" t="s">
        <v>30</v>
      </c>
      <c r="D56" s="28">
        <f>IF(DGTsiirto!Q53="","",DGTsiirto!Q53)</f>
      </c>
      <c r="E56" s="28">
        <f>IF(DGTsiirto!Q53="","","/")</f>
      </c>
      <c r="F56" s="28">
        <f>IF(DGTsiirto!M53="","",DGTsiirto!M53)</f>
      </c>
      <c r="G56" s="28" t="s">
        <v>30</v>
      </c>
      <c r="H56" s="28">
        <f>IF(DGTsiirto!E53=0,"",DGTsiirto!E53)</f>
      </c>
      <c r="I56" s="15">
        <f>IF(DGTsiirto!F53=0,"",DGTsiirto!F53)</f>
      </c>
      <c r="J56" s="71">
        <f>IF(DGTsiirto!G53=0,"",DGTsiirto!G53)</f>
      </c>
      <c r="K56" s="15">
        <f>IF(DGTsiirto!H53=0,"",DGTsiirto!H53)</f>
      </c>
      <c r="L56" s="15">
        <f>IF(DGTsiirto!K53=0,"",DGTsiirto!K53)</f>
      </c>
      <c r="M56" s="15">
        <f>IF(DGTsiirto!I53=0,"",DGTsiirto!I53)</f>
      </c>
      <c r="N56" s="32">
        <f>IF(DGTsiirto!L53="","",IF(DGTsiirto!L53=2,12.5,IF(DGTsiirto!L53=1,9.3,0)))</f>
      </c>
      <c r="O56" s="42">
        <f>IF(DGTsiirto!M53="","",DGTsiirto!M53)</f>
      </c>
      <c r="P56" s="42">
        <f>IF(DGTsiirto!O53="","",DGTsiirto!O53)</f>
      </c>
      <c r="Q56" s="32">
        <f>IF(DGTsiirto!P53="","",IF(DGTsiirto!P53=2,12.5,IF(DGTsiirto!P53=1,9.3,0)))</f>
      </c>
      <c r="R56" s="42">
        <f>IF(DGTsiirto!Q53="","",DGTsiirto!Q53)</f>
      </c>
      <c r="S56" s="42">
        <f>IF(DGTsiirto!S53="","",DGTsiirto!S53)</f>
      </c>
      <c r="T56" s="16">
        <f>IF(DGTsiirto!T53="","",DGTsiirto!T53)</f>
      </c>
      <c r="U56" s="16">
        <f>IF(DGTsiirto!U53="","",DGTsiirto!U53)</f>
      </c>
      <c r="V56" s="21">
        <f>IF(DGTsiirto!Z53="","",DGTsiirto!Z53)</f>
      </c>
    </row>
    <row r="57" spans="1:22" ht="15" customHeight="1">
      <c r="A57" s="16">
        <f>IF(DGTsiirto!A54="","",DGTsiirto!A54)</f>
      </c>
      <c r="B57" s="28">
        <f>IF(DGTsiirto!B54="","",DGTsiirto!B54)</f>
      </c>
      <c r="C57" s="28" t="s">
        <v>30</v>
      </c>
      <c r="D57" s="28">
        <f>IF(DGTsiirto!Q54="","",DGTsiirto!Q54)</f>
      </c>
      <c r="E57" s="28">
        <f>IF(DGTsiirto!Q54="","","/")</f>
      </c>
      <c r="F57" s="28">
        <f>IF(DGTsiirto!M54="","",DGTsiirto!M54)</f>
      </c>
      <c r="G57" s="28" t="s">
        <v>30</v>
      </c>
      <c r="H57" s="28">
        <f>IF(DGTsiirto!E54=0,"",DGTsiirto!E54)</f>
      </c>
      <c r="I57" s="15">
        <f>IF(DGTsiirto!F54=0,"",DGTsiirto!F54)</f>
      </c>
      <c r="J57" s="71">
        <f>IF(DGTsiirto!G54=0,"",DGTsiirto!G54)</f>
      </c>
      <c r="K57" s="15">
        <f>IF(DGTsiirto!H54=0,"",DGTsiirto!H54)</f>
      </c>
      <c r="L57" s="15">
        <f>IF(DGTsiirto!K54=0,"",DGTsiirto!K54)</f>
      </c>
      <c r="M57" s="15">
        <f>IF(DGTsiirto!I54=0,"",DGTsiirto!I54)</f>
      </c>
      <c r="N57" s="32">
        <f>IF(DGTsiirto!L54="","",IF(DGTsiirto!L54=2,12.5,IF(DGTsiirto!L54=1,9.3,0)))</f>
      </c>
      <c r="O57" s="42">
        <f>IF(DGTsiirto!M54="","",DGTsiirto!M54)</f>
      </c>
      <c r="P57" s="42">
        <f>IF(DGTsiirto!O54="","",DGTsiirto!O54)</f>
      </c>
      <c r="Q57" s="32">
        <f>IF(DGTsiirto!P54="","",IF(DGTsiirto!P54=2,12.5,IF(DGTsiirto!P54=1,9.3,0)))</f>
      </c>
      <c r="R57" s="42">
        <f>IF(DGTsiirto!Q54="","",DGTsiirto!Q54)</f>
      </c>
      <c r="S57" s="42">
        <f>IF(DGTsiirto!S54="","",DGTsiirto!S54)</f>
      </c>
      <c r="T57" s="16">
        <f>IF(DGTsiirto!T54="","",DGTsiirto!T54)</f>
      </c>
      <c r="U57" s="16">
        <f>IF(DGTsiirto!U54="","",DGTsiirto!U54)</f>
      </c>
      <c r="V57" s="21">
        <f>IF(DGTsiirto!Z54="","",DGTsiirto!Z54)</f>
      </c>
    </row>
    <row r="58" spans="1:22" ht="15" customHeight="1">
      <c r="A58" s="16">
        <f>IF(DGTsiirto!A55="","",DGTsiirto!A55)</f>
      </c>
      <c r="B58" s="28">
        <f>IF(DGTsiirto!B55="","",DGTsiirto!B55)</f>
      </c>
      <c r="C58" s="28" t="s">
        <v>30</v>
      </c>
      <c r="D58" s="28">
        <f>IF(DGTsiirto!Q55="","",DGTsiirto!Q55)</f>
      </c>
      <c r="E58" s="28">
        <f>IF(DGTsiirto!Q55="","","/")</f>
      </c>
      <c r="F58" s="28">
        <f>IF(DGTsiirto!M55="","",DGTsiirto!M55)</f>
      </c>
      <c r="G58" s="28" t="s">
        <v>30</v>
      </c>
      <c r="H58" s="28">
        <f>IF(DGTsiirto!E55=0,"",DGTsiirto!E55)</f>
      </c>
      <c r="I58" s="15">
        <f>IF(DGTsiirto!F55=0,"",DGTsiirto!F55)</f>
      </c>
      <c r="J58" s="71">
        <f>IF(DGTsiirto!G55=0,"",DGTsiirto!G55)</f>
      </c>
      <c r="K58" s="15">
        <f>IF(DGTsiirto!H55=0,"",DGTsiirto!H55)</f>
      </c>
      <c r="L58" s="15">
        <f>IF(DGTsiirto!K55=0,"",DGTsiirto!K55)</f>
      </c>
      <c r="M58" s="15">
        <f>IF(DGTsiirto!I55=0,"",DGTsiirto!I55)</f>
      </c>
      <c r="N58" s="32">
        <f>IF(DGTsiirto!L55="","",IF(DGTsiirto!L55=2,12.5,IF(DGTsiirto!L55=1,9.3,0)))</f>
      </c>
      <c r="O58" s="42">
        <f>IF(DGTsiirto!M55="","",DGTsiirto!M55)</f>
      </c>
      <c r="P58" s="42">
        <f>IF(DGTsiirto!O55="","",DGTsiirto!O55)</f>
      </c>
      <c r="Q58" s="32">
        <f>IF(DGTsiirto!P55="","",IF(DGTsiirto!P55=2,12.5,IF(DGTsiirto!P55=1,9.3,0)))</f>
      </c>
      <c r="R58" s="42">
        <f>IF(DGTsiirto!Q55="","",DGTsiirto!Q55)</f>
      </c>
      <c r="S58" s="42">
        <f>IF(DGTsiirto!S55="","",DGTsiirto!S55)</f>
      </c>
      <c r="T58" s="16">
        <f>IF(DGTsiirto!T55="","",DGTsiirto!T55)</f>
      </c>
      <c r="U58" s="16">
        <f>IF(DGTsiirto!U55="","",DGTsiirto!U55)</f>
      </c>
      <c r="V58" s="21">
        <f>IF(DGTsiirto!Z55="","",DGTsiirto!Z55)</f>
      </c>
    </row>
    <row r="59" spans="1:22" ht="15" customHeight="1">
      <c r="A59" s="16">
        <f>IF(DGTsiirto!A56="","",DGTsiirto!A56)</f>
      </c>
      <c r="B59" s="28">
        <f>IF(DGTsiirto!B56="","",DGTsiirto!B56)</f>
      </c>
      <c r="C59" s="28" t="s">
        <v>30</v>
      </c>
      <c r="D59" s="28">
        <f>IF(DGTsiirto!Q56="","",DGTsiirto!Q56)</f>
      </c>
      <c r="E59" s="28">
        <f>IF(DGTsiirto!Q56="","","/")</f>
      </c>
      <c r="F59" s="28">
        <f>IF(DGTsiirto!M56="","",DGTsiirto!M56)</f>
      </c>
      <c r="G59" s="28" t="s">
        <v>30</v>
      </c>
      <c r="H59" s="28">
        <f>IF(DGTsiirto!E56=0,"",DGTsiirto!E56)</f>
      </c>
      <c r="I59" s="15">
        <f>IF(DGTsiirto!F56=0,"",DGTsiirto!F56)</f>
      </c>
      <c r="J59" s="71">
        <f>IF(DGTsiirto!G56=0,"",DGTsiirto!G56)</f>
      </c>
      <c r="K59" s="15">
        <f>IF(DGTsiirto!H56=0,"",DGTsiirto!H56)</f>
      </c>
      <c r="L59" s="15">
        <f>IF(DGTsiirto!K56=0,"",DGTsiirto!K56)</f>
      </c>
      <c r="M59" s="15">
        <f>IF(DGTsiirto!I56=0,"",DGTsiirto!I56)</f>
      </c>
      <c r="N59" s="32">
        <f>IF(DGTsiirto!L56="","",IF(DGTsiirto!L56=2,12.5,IF(DGTsiirto!L56=1,9.3,0)))</f>
      </c>
      <c r="O59" s="42">
        <f>IF(DGTsiirto!M56="","",DGTsiirto!M56)</f>
      </c>
      <c r="P59" s="42">
        <f>IF(DGTsiirto!O56="","",DGTsiirto!O56)</f>
      </c>
      <c r="Q59" s="32">
        <f>IF(DGTsiirto!P56="","",IF(DGTsiirto!P56=2,12.5,IF(DGTsiirto!P56=1,9.3,0)))</f>
      </c>
      <c r="R59" s="42">
        <f>IF(DGTsiirto!Q56="","",DGTsiirto!Q56)</f>
      </c>
      <c r="S59" s="42">
        <f>IF(DGTsiirto!S56="","",DGTsiirto!S56)</f>
      </c>
      <c r="T59" s="16">
        <f>IF(DGTsiirto!T56="","",DGTsiirto!T56)</f>
      </c>
      <c r="U59" s="16">
        <f>IF(DGTsiirto!U56="","",DGTsiirto!U56)</f>
      </c>
      <c r="V59" s="21">
        <f>IF(DGTsiirto!Z56="","",DGTsiirto!Z56)</f>
      </c>
    </row>
    <row r="60" spans="1:22" ht="15" customHeight="1">
      <c r="A60" s="16">
        <f>IF(DGTsiirto!A57="","",DGTsiirto!A57)</f>
      </c>
      <c r="B60" s="28">
        <f>IF(DGTsiirto!B57="","",DGTsiirto!B57)</f>
      </c>
      <c r="C60" s="28" t="s">
        <v>30</v>
      </c>
      <c r="D60" s="28">
        <f>IF(DGTsiirto!Q57="","",DGTsiirto!Q57)</f>
      </c>
      <c r="E60" s="28">
        <f>IF(DGTsiirto!Q57="","","/")</f>
      </c>
      <c r="F60" s="28">
        <f>IF(DGTsiirto!M57="","",DGTsiirto!M57)</f>
      </c>
      <c r="G60" s="28" t="s">
        <v>30</v>
      </c>
      <c r="H60" s="28">
        <f>IF(DGTsiirto!E57=0,"",DGTsiirto!E57)</f>
      </c>
      <c r="I60" s="15">
        <f>IF(DGTsiirto!F57=0,"",DGTsiirto!F57)</f>
      </c>
      <c r="J60" s="71">
        <f>IF(DGTsiirto!G57=0,"",DGTsiirto!G57)</f>
      </c>
      <c r="K60" s="15">
        <f>IF(DGTsiirto!H57=0,"",DGTsiirto!H57)</f>
      </c>
      <c r="L60" s="15">
        <f>IF(DGTsiirto!K57=0,"",DGTsiirto!K57)</f>
      </c>
      <c r="M60" s="15">
        <f>IF(DGTsiirto!I57=0,"",DGTsiirto!I57)</f>
      </c>
      <c r="N60" s="32">
        <f>IF(DGTsiirto!L57="","",IF(DGTsiirto!L57=2,12.5,IF(DGTsiirto!L57=1,9.3,0)))</f>
      </c>
      <c r="O60" s="42">
        <f>IF(DGTsiirto!M57="","",DGTsiirto!M57)</f>
      </c>
      <c r="P60" s="42">
        <f>IF(DGTsiirto!O57="","",DGTsiirto!O57)</f>
      </c>
      <c r="Q60" s="32">
        <f>IF(DGTsiirto!P57="","",IF(DGTsiirto!P57=2,12.5,IF(DGTsiirto!P57=1,9.3,0)))</f>
      </c>
      <c r="R60" s="42">
        <f>IF(DGTsiirto!Q57="","",DGTsiirto!Q57)</f>
      </c>
      <c r="S60" s="42">
        <f>IF(DGTsiirto!S57="","",DGTsiirto!S57)</f>
      </c>
      <c r="T60" s="16">
        <f>IF(DGTsiirto!T57="","",DGTsiirto!T57)</f>
      </c>
      <c r="U60" s="16">
        <f>IF(DGTsiirto!U57="","",DGTsiirto!U57)</f>
      </c>
      <c r="V60" s="21">
        <f>IF(DGTsiirto!Z57="","",DGTsiirto!Z57)</f>
      </c>
    </row>
    <row r="61" spans="1:22" ht="15" customHeight="1">
      <c r="A61" s="16">
        <f>IF(DGTsiirto!A58="","",DGTsiirto!A58)</f>
      </c>
      <c r="B61" s="28">
        <f>IF(DGTsiirto!B58="","",DGTsiirto!B58)</f>
      </c>
      <c r="C61" s="28" t="s">
        <v>30</v>
      </c>
      <c r="D61" s="28">
        <f>IF(DGTsiirto!Q58="","",DGTsiirto!Q58)</f>
      </c>
      <c r="E61" s="28">
        <f>IF(DGTsiirto!Q58="","","/")</f>
      </c>
      <c r="F61" s="28">
        <f>IF(DGTsiirto!M58="","",DGTsiirto!M58)</f>
      </c>
      <c r="G61" s="28" t="s">
        <v>30</v>
      </c>
      <c r="H61" s="28">
        <f>IF(DGTsiirto!E58=0,"",DGTsiirto!E58)</f>
      </c>
      <c r="I61" s="15">
        <f>IF(DGTsiirto!F58=0,"",DGTsiirto!F58)</f>
      </c>
      <c r="J61" s="71">
        <f>IF(DGTsiirto!G58=0,"",DGTsiirto!G58)</f>
      </c>
      <c r="K61" s="15">
        <f>IF(DGTsiirto!H58=0,"",DGTsiirto!H58)</f>
      </c>
      <c r="L61" s="15">
        <f>IF(DGTsiirto!K58=0,"",DGTsiirto!K58)</f>
      </c>
      <c r="M61" s="15">
        <f>IF(DGTsiirto!I58=0,"",DGTsiirto!I58)</f>
      </c>
      <c r="N61" s="32">
        <f>IF(DGTsiirto!L58="","",IF(DGTsiirto!L58=2,12.5,IF(DGTsiirto!L58=1,9.3,0)))</f>
      </c>
      <c r="O61" s="42">
        <f>IF(DGTsiirto!M58="","",DGTsiirto!M58)</f>
      </c>
      <c r="P61" s="42">
        <f>IF(DGTsiirto!O58="","",DGTsiirto!O58)</f>
      </c>
      <c r="Q61" s="32">
        <f>IF(DGTsiirto!P58="","",IF(DGTsiirto!P58=2,12.5,IF(DGTsiirto!P58=1,9.3,0)))</f>
      </c>
      <c r="R61" s="42">
        <f>IF(DGTsiirto!Q58="","",DGTsiirto!Q58)</f>
      </c>
      <c r="S61" s="42">
        <f>IF(DGTsiirto!S58="","",DGTsiirto!S58)</f>
      </c>
      <c r="T61" s="16">
        <f>IF(DGTsiirto!T58="","",DGTsiirto!T58)</f>
      </c>
      <c r="U61" s="16">
        <f>IF(DGTsiirto!U58="","",DGTsiirto!U58)</f>
      </c>
      <c r="V61" s="21">
        <f>IF(DGTsiirto!Z58="","",DGTsiirto!Z58)</f>
      </c>
    </row>
    <row r="62" spans="1:22" ht="15" customHeight="1">
      <c r="A62" s="16">
        <f>IF(DGTsiirto!A59="","",DGTsiirto!A59)</f>
      </c>
      <c r="B62" s="28">
        <f>IF(DGTsiirto!B59="","",DGTsiirto!B59)</f>
      </c>
      <c r="C62" s="28" t="s">
        <v>30</v>
      </c>
      <c r="D62" s="28">
        <f>IF(DGTsiirto!Q59="","",DGTsiirto!Q59)</f>
      </c>
      <c r="E62" s="28">
        <f>IF(DGTsiirto!Q59="","","/")</f>
      </c>
      <c r="F62" s="28">
        <f>IF(DGTsiirto!M59="","",DGTsiirto!M59)</f>
      </c>
      <c r="G62" s="28" t="s">
        <v>30</v>
      </c>
      <c r="H62" s="28">
        <f>IF(DGTsiirto!E59=0,"",DGTsiirto!E59)</f>
      </c>
      <c r="I62" s="15">
        <f>IF(DGTsiirto!F59=0,"",DGTsiirto!F59)</f>
      </c>
      <c r="J62" s="71">
        <f>IF(DGTsiirto!G59=0,"",DGTsiirto!G59)</f>
      </c>
      <c r="K62" s="15">
        <f>IF(DGTsiirto!H59=0,"",DGTsiirto!H59)</f>
      </c>
      <c r="L62" s="15">
        <f>IF(DGTsiirto!K59=0,"",DGTsiirto!K59)</f>
      </c>
      <c r="M62" s="15">
        <f>IF(DGTsiirto!I59=0,"",DGTsiirto!I59)</f>
      </c>
      <c r="N62" s="32">
        <f>IF(DGTsiirto!L59="","",IF(DGTsiirto!L59=2,12.5,IF(DGTsiirto!L59=1,9.3,0)))</f>
      </c>
      <c r="O62" s="42">
        <f>IF(DGTsiirto!M59="","",DGTsiirto!M59)</f>
      </c>
      <c r="P62" s="42">
        <f>IF(DGTsiirto!O59="","",DGTsiirto!O59)</f>
      </c>
      <c r="Q62" s="32">
        <f>IF(DGTsiirto!P59="","",IF(DGTsiirto!P59=2,12.5,IF(DGTsiirto!P59=1,9.3,0)))</f>
      </c>
      <c r="R62" s="42">
        <f>IF(DGTsiirto!Q59="","",DGTsiirto!Q59)</f>
      </c>
      <c r="S62" s="42">
        <f>IF(DGTsiirto!S59="","",DGTsiirto!S59)</f>
      </c>
      <c r="T62" s="16">
        <f>IF(DGTsiirto!T59="","",DGTsiirto!T59)</f>
      </c>
      <c r="U62" s="16">
        <f>IF(DGTsiirto!U59="","",DGTsiirto!U59)</f>
      </c>
      <c r="V62" s="21">
        <f>IF(DGTsiirto!Z59="","",DGTsiirto!Z59)</f>
      </c>
    </row>
    <row r="63" spans="1:22" ht="15" customHeight="1">
      <c r="A63" s="16">
        <f>IF(DGTsiirto!A60="","",DGTsiirto!A60)</f>
      </c>
      <c r="B63" s="28">
        <f>IF(DGTsiirto!B60="","",DGTsiirto!B60)</f>
      </c>
      <c r="C63" s="28" t="s">
        <v>30</v>
      </c>
      <c r="D63" s="28">
        <f>IF(DGTsiirto!Q60="","",DGTsiirto!Q60)</f>
      </c>
      <c r="E63" s="28">
        <f>IF(DGTsiirto!Q60="","","/")</f>
      </c>
      <c r="F63" s="28">
        <f>IF(DGTsiirto!M60="","",DGTsiirto!M60)</f>
      </c>
      <c r="G63" s="28" t="s">
        <v>30</v>
      </c>
      <c r="H63" s="28">
        <f>IF(DGTsiirto!E60=0,"",DGTsiirto!E60)</f>
      </c>
      <c r="I63" s="15">
        <f>IF(DGTsiirto!F60=0,"",DGTsiirto!F60)</f>
      </c>
      <c r="J63" s="71">
        <f>IF(DGTsiirto!G60=0,"",DGTsiirto!G60)</f>
      </c>
      <c r="K63" s="15">
        <f>IF(DGTsiirto!H60=0,"",DGTsiirto!H60)</f>
      </c>
      <c r="L63" s="15">
        <f>IF(DGTsiirto!K60=0,"",DGTsiirto!K60)</f>
      </c>
      <c r="M63" s="15">
        <f>IF(DGTsiirto!I60=0,"",DGTsiirto!I60)</f>
      </c>
      <c r="N63" s="32">
        <f>IF(DGTsiirto!L60="","",IF(DGTsiirto!L60=2,12.5,IF(DGTsiirto!L60=1,9.3,0)))</f>
      </c>
      <c r="O63" s="42">
        <f>IF(DGTsiirto!M60="","",DGTsiirto!M60)</f>
      </c>
      <c r="P63" s="42">
        <f>IF(DGTsiirto!O60="","",DGTsiirto!O60)</f>
      </c>
      <c r="Q63" s="32">
        <f>IF(DGTsiirto!P60="","",IF(DGTsiirto!P60=2,12.5,IF(DGTsiirto!P60=1,9.3,0)))</f>
      </c>
      <c r="R63" s="42">
        <f>IF(DGTsiirto!Q60="","",DGTsiirto!Q60)</f>
      </c>
      <c r="S63" s="42">
        <f>IF(DGTsiirto!S60="","",DGTsiirto!S60)</f>
      </c>
      <c r="T63" s="16">
        <f>IF(DGTsiirto!T60="","",DGTsiirto!T60)</f>
      </c>
      <c r="U63" s="16">
        <f>IF(DGTsiirto!U60="","",DGTsiirto!U60)</f>
      </c>
      <c r="V63" s="21">
        <f>IF(DGTsiirto!Z60="","",DGTsiirto!Z60)</f>
      </c>
    </row>
    <row r="64" spans="1:22" ht="15" customHeight="1">
      <c r="A64" s="16">
        <f>IF(DGTsiirto!A61="","",DGTsiirto!A61)</f>
      </c>
      <c r="B64" s="28">
        <f>IF(DGTsiirto!B61="","",DGTsiirto!B61)</f>
      </c>
      <c r="C64" s="28" t="s">
        <v>30</v>
      </c>
      <c r="D64" s="28">
        <f>IF(DGTsiirto!Q61="","",DGTsiirto!Q61)</f>
      </c>
      <c r="E64" s="28">
        <f>IF(DGTsiirto!Q61="","","/")</f>
      </c>
      <c r="F64" s="28">
        <f>IF(DGTsiirto!M61="","",DGTsiirto!M61)</f>
      </c>
      <c r="G64" s="28" t="s">
        <v>30</v>
      </c>
      <c r="H64" s="28">
        <f>IF(DGTsiirto!E61=0,"",DGTsiirto!E61)</f>
      </c>
      <c r="I64" s="15">
        <f>IF(DGTsiirto!F61=0,"",DGTsiirto!F61)</f>
      </c>
      <c r="J64" s="71">
        <f>IF(DGTsiirto!G61=0,"",DGTsiirto!G61)</f>
      </c>
      <c r="K64" s="15">
        <f>IF(DGTsiirto!H61=0,"",DGTsiirto!H61)</f>
      </c>
      <c r="L64" s="15">
        <f>IF(DGTsiirto!K61=0,"",DGTsiirto!K61)</f>
      </c>
      <c r="M64" s="15">
        <f>IF(DGTsiirto!I61=0,"",DGTsiirto!I61)</f>
      </c>
      <c r="N64" s="32">
        <f>IF(DGTsiirto!L61="","",IF(DGTsiirto!L61=2,12.5,IF(DGTsiirto!L61=1,9.3,0)))</f>
      </c>
      <c r="O64" s="42">
        <f>IF(DGTsiirto!M61="","",DGTsiirto!M61)</f>
      </c>
      <c r="P64" s="42">
        <f>IF(DGTsiirto!O61="","",DGTsiirto!O61)</f>
      </c>
      <c r="Q64" s="32">
        <f>IF(DGTsiirto!P61="","",IF(DGTsiirto!P61=2,12.5,IF(DGTsiirto!P61=1,9.3,0)))</f>
      </c>
      <c r="R64" s="42">
        <f>IF(DGTsiirto!Q61="","",DGTsiirto!Q61)</f>
      </c>
      <c r="S64" s="42">
        <f>IF(DGTsiirto!S61="","",DGTsiirto!S61)</f>
      </c>
      <c r="T64" s="16">
        <f>IF(DGTsiirto!T61="","",DGTsiirto!T61)</f>
      </c>
      <c r="U64" s="16">
        <f>IF(DGTsiirto!U61="","",DGTsiirto!U61)</f>
      </c>
      <c r="V64" s="21">
        <f>IF(DGTsiirto!Z61="","",DGTsiirto!Z61)</f>
      </c>
    </row>
    <row r="65" spans="1:22" ht="15" customHeight="1">
      <c r="A65" s="16">
        <f>IF(DGTsiirto!A62="","",DGTsiirto!A62)</f>
      </c>
      <c r="B65" s="28">
        <f>IF(DGTsiirto!B62="","",DGTsiirto!B62)</f>
      </c>
      <c r="C65" s="28" t="s">
        <v>30</v>
      </c>
      <c r="D65" s="28">
        <f>IF(DGTsiirto!Q62="","",DGTsiirto!Q62)</f>
      </c>
      <c r="E65" s="28">
        <f>IF(DGTsiirto!Q62="","","/")</f>
      </c>
      <c r="F65" s="28">
        <f>IF(DGTsiirto!M62="","",DGTsiirto!M62)</f>
      </c>
      <c r="G65" s="28" t="s">
        <v>30</v>
      </c>
      <c r="H65" s="28">
        <f>IF(DGTsiirto!E62=0,"",DGTsiirto!E62)</f>
      </c>
      <c r="I65" s="15">
        <f>IF(DGTsiirto!F62=0,"",DGTsiirto!F62)</f>
      </c>
      <c r="J65" s="71">
        <f>IF(DGTsiirto!G62=0,"",DGTsiirto!G62)</f>
      </c>
      <c r="K65" s="15">
        <f>IF(DGTsiirto!H62=0,"",DGTsiirto!H62)</f>
      </c>
      <c r="L65" s="15">
        <f>IF(DGTsiirto!K62=0,"",DGTsiirto!K62)</f>
      </c>
      <c r="M65" s="15">
        <f>IF(DGTsiirto!I62=0,"",DGTsiirto!I62)</f>
      </c>
      <c r="N65" s="32">
        <f>IF(DGTsiirto!L62="","",IF(DGTsiirto!L62=2,12.5,IF(DGTsiirto!L62=1,9.3,0)))</f>
      </c>
      <c r="O65" s="42">
        <f>IF(DGTsiirto!M62="","",DGTsiirto!M62)</f>
      </c>
      <c r="P65" s="42">
        <f>IF(DGTsiirto!O62="","",DGTsiirto!O62)</f>
      </c>
      <c r="Q65" s="32">
        <f>IF(DGTsiirto!P62="","",IF(DGTsiirto!P62=2,12.5,IF(DGTsiirto!P62=1,9.3,0)))</f>
      </c>
      <c r="R65" s="42">
        <f>IF(DGTsiirto!Q62="","",DGTsiirto!Q62)</f>
      </c>
      <c r="S65" s="42">
        <f>IF(DGTsiirto!S62="","",DGTsiirto!S62)</f>
      </c>
      <c r="T65" s="16">
        <f>IF(DGTsiirto!T62="","",DGTsiirto!T62)</f>
      </c>
      <c r="U65" s="16">
        <f>IF(DGTsiirto!U62="","",DGTsiirto!U62)</f>
      </c>
      <c r="V65" s="21">
        <f>IF(DGTsiirto!Z62="","",DGTsiirto!Z62)</f>
      </c>
    </row>
    <row r="66" spans="1:22" ht="15" customHeight="1">
      <c r="A66" s="16">
        <f>IF(DGTsiirto!A63="","",DGTsiirto!A63)</f>
      </c>
      <c r="B66" s="28">
        <f>IF(DGTsiirto!B63="","",DGTsiirto!B63)</f>
      </c>
      <c r="C66" s="28" t="s">
        <v>30</v>
      </c>
      <c r="D66" s="28">
        <f>IF(DGTsiirto!Q63="","",DGTsiirto!Q63)</f>
      </c>
      <c r="E66" s="28">
        <f>IF(DGTsiirto!Q63="","","/")</f>
      </c>
      <c r="F66" s="28">
        <f>IF(DGTsiirto!M63="","",DGTsiirto!M63)</f>
      </c>
      <c r="G66" s="28" t="s">
        <v>30</v>
      </c>
      <c r="H66" s="28">
        <f>IF(DGTsiirto!E63=0,"",DGTsiirto!E63)</f>
      </c>
      <c r="I66" s="15">
        <f>IF(DGTsiirto!F63=0,"",DGTsiirto!F63)</f>
      </c>
      <c r="J66" s="71">
        <f>IF(DGTsiirto!G63=0,"",DGTsiirto!G63)</f>
      </c>
      <c r="K66" s="15">
        <f>IF(DGTsiirto!H63=0,"",DGTsiirto!H63)</f>
      </c>
      <c r="L66" s="15">
        <f>IF(DGTsiirto!K63=0,"",DGTsiirto!K63)</f>
      </c>
      <c r="M66" s="15">
        <f>IF(DGTsiirto!I63=0,"",DGTsiirto!I63)</f>
      </c>
      <c r="N66" s="32">
        <f>IF(DGTsiirto!L63="","",IF(DGTsiirto!L63=2,12.5,IF(DGTsiirto!L63=1,9.3,0)))</f>
      </c>
      <c r="O66" s="42">
        <f>IF(DGTsiirto!M63="","",DGTsiirto!M63)</f>
      </c>
      <c r="P66" s="42">
        <f>IF(DGTsiirto!O63="","",DGTsiirto!O63)</f>
      </c>
      <c r="Q66" s="32">
        <f>IF(DGTsiirto!P63="","",IF(DGTsiirto!P63=2,12.5,IF(DGTsiirto!P63=1,9.3,0)))</f>
      </c>
      <c r="R66" s="42">
        <f>IF(DGTsiirto!Q63="","",DGTsiirto!Q63)</f>
      </c>
      <c r="S66" s="42">
        <f>IF(DGTsiirto!S63="","",DGTsiirto!S63)</f>
      </c>
      <c r="T66" s="16">
        <f>IF(DGTsiirto!T63="","",DGTsiirto!T63)</f>
      </c>
      <c r="U66" s="16">
        <f>IF(DGTsiirto!U63="","",DGTsiirto!U63)</f>
      </c>
      <c r="V66" s="21">
        <f>IF(DGTsiirto!Z63="","",DGTsiirto!Z63)</f>
      </c>
    </row>
    <row r="67" spans="1:22" ht="15" customHeight="1">
      <c r="A67" s="16">
        <f>IF(DGTsiirto!A64="","",DGTsiirto!A64)</f>
      </c>
      <c r="B67" s="28">
        <f>IF(DGTsiirto!B64="","",DGTsiirto!B64)</f>
      </c>
      <c r="C67" s="28" t="s">
        <v>30</v>
      </c>
      <c r="D67" s="28">
        <f>IF(DGTsiirto!Q64="","",DGTsiirto!Q64)</f>
      </c>
      <c r="E67" s="28">
        <f>IF(DGTsiirto!Q64="","","/")</f>
      </c>
      <c r="F67" s="28">
        <f>IF(DGTsiirto!M64="","",DGTsiirto!M64)</f>
      </c>
      <c r="G67" s="28" t="s">
        <v>30</v>
      </c>
      <c r="H67" s="28">
        <f>IF(DGTsiirto!E64=0,"",DGTsiirto!E64)</f>
      </c>
      <c r="I67" s="15">
        <f>IF(DGTsiirto!F64=0,"",DGTsiirto!F64)</f>
      </c>
      <c r="J67" s="71">
        <f>IF(DGTsiirto!G64=0,"",DGTsiirto!G64)</f>
      </c>
      <c r="K67" s="15">
        <f>IF(DGTsiirto!H64=0,"",DGTsiirto!H64)</f>
      </c>
      <c r="L67" s="15">
        <f>IF(DGTsiirto!K64=0,"",DGTsiirto!K64)</f>
      </c>
      <c r="M67" s="15">
        <f>IF(DGTsiirto!I64=0,"",DGTsiirto!I64)</f>
      </c>
      <c r="N67" s="32">
        <f>IF(DGTsiirto!L64="","",IF(DGTsiirto!L64=2,12.5,IF(DGTsiirto!L64=1,9.3,0)))</f>
      </c>
      <c r="O67" s="42">
        <f>IF(DGTsiirto!M64="","",DGTsiirto!M64)</f>
      </c>
      <c r="P67" s="42">
        <f>IF(DGTsiirto!O64="","",DGTsiirto!O64)</f>
      </c>
      <c r="Q67" s="32">
        <f>IF(DGTsiirto!P64="","",IF(DGTsiirto!P64=2,12.5,IF(DGTsiirto!P64=1,9.3,0)))</f>
      </c>
      <c r="R67" s="42">
        <f>IF(DGTsiirto!Q64="","",DGTsiirto!Q64)</f>
      </c>
      <c r="S67" s="42">
        <f>IF(DGTsiirto!S64="","",DGTsiirto!S64)</f>
      </c>
      <c r="T67" s="16">
        <f>IF(DGTsiirto!T64="","",DGTsiirto!T64)</f>
      </c>
      <c r="U67" s="16">
        <f>IF(DGTsiirto!U64="","",DGTsiirto!U64)</f>
      </c>
      <c r="V67" s="21">
        <f>IF(DGTsiirto!Z64="","",DGTsiirto!Z64)</f>
      </c>
    </row>
    <row r="68" spans="1:22" ht="15" customHeight="1">
      <c r="A68" s="16">
        <f>IF(DGTsiirto!A65="","",DGTsiirto!A65)</f>
      </c>
      <c r="B68" s="28">
        <f>IF(DGTsiirto!B65="","",DGTsiirto!B65)</f>
      </c>
      <c r="C68" s="28" t="s">
        <v>30</v>
      </c>
      <c r="D68" s="28">
        <f>IF(DGTsiirto!Q65="","",DGTsiirto!Q65)</f>
      </c>
      <c r="E68" s="28">
        <f>IF(DGTsiirto!Q65="","","/")</f>
      </c>
      <c r="F68" s="28">
        <f>IF(DGTsiirto!M65="","",DGTsiirto!M65)</f>
      </c>
      <c r="G68" s="28" t="s">
        <v>30</v>
      </c>
      <c r="H68" s="28">
        <f>IF(DGTsiirto!E65=0,"",DGTsiirto!E65)</f>
      </c>
      <c r="I68" s="15">
        <f>IF(DGTsiirto!F65=0,"",DGTsiirto!F65)</f>
      </c>
      <c r="J68" s="71">
        <f>IF(DGTsiirto!G65=0,"",DGTsiirto!G65)</f>
      </c>
      <c r="K68" s="15">
        <f>IF(DGTsiirto!H65=0,"",DGTsiirto!H65)</f>
      </c>
      <c r="L68" s="15">
        <f>IF(DGTsiirto!K65=0,"",DGTsiirto!K65)</f>
      </c>
      <c r="M68" s="15">
        <f>IF(DGTsiirto!I65=0,"",DGTsiirto!I65)</f>
      </c>
      <c r="N68" s="32">
        <f>IF(DGTsiirto!L65="","",IF(DGTsiirto!L65=2,12.5,IF(DGTsiirto!L65=1,9.3,0)))</f>
      </c>
      <c r="O68" s="42">
        <f>IF(DGTsiirto!M65="","",DGTsiirto!M65)</f>
      </c>
      <c r="P68" s="42">
        <f>IF(DGTsiirto!O65="","",DGTsiirto!O65)</f>
      </c>
      <c r="Q68" s="32">
        <f>IF(DGTsiirto!P65="","",IF(DGTsiirto!P65=2,12.5,IF(DGTsiirto!P65=1,9.3,0)))</f>
      </c>
      <c r="R68" s="42">
        <f>IF(DGTsiirto!Q65="","",DGTsiirto!Q65)</f>
      </c>
      <c r="S68" s="42">
        <f>IF(DGTsiirto!S65="","",DGTsiirto!S65)</f>
      </c>
      <c r="T68" s="16">
        <f>IF(DGTsiirto!T65="","",DGTsiirto!T65)</f>
      </c>
      <c r="U68" s="16">
        <f>IF(DGTsiirto!U65="","",DGTsiirto!U65)</f>
      </c>
      <c r="V68" s="21">
        <f>IF(DGTsiirto!Z65="","",DGTsiirto!Z65)</f>
      </c>
    </row>
    <row r="69" spans="1:22" ht="15" customHeight="1">
      <c r="A69" s="16">
        <f>IF(DGTsiirto!A66="","",DGTsiirto!A66)</f>
      </c>
      <c r="B69" s="28">
        <f>IF(DGTsiirto!B66="","",DGTsiirto!B66)</f>
      </c>
      <c r="C69" s="28" t="s">
        <v>30</v>
      </c>
      <c r="D69" s="28">
        <f>IF(DGTsiirto!Q66="","",DGTsiirto!Q66)</f>
      </c>
      <c r="E69" s="28">
        <f>IF(DGTsiirto!Q66="","","/")</f>
      </c>
      <c r="F69" s="28">
        <f>IF(DGTsiirto!M66="","",DGTsiirto!M66)</f>
      </c>
      <c r="G69" s="28" t="s">
        <v>30</v>
      </c>
      <c r="H69" s="28">
        <f>IF(DGTsiirto!E66=0,"",DGTsiirto!E66)</f>
      </c>
      <c r="I69" s="15">
        <f>IF(DGTsiirto!F66=0,"",DGTsiirto!F66)</f>
      </c>
      <c r="J69" s="71">
        <f>IF(DGTsiirto!G66=0,"",DGTsiirto!G66)</f>
      </c>
      <c r="K69" s="15">
        <f>IF(DGTsiirto!H66=0,"",DGTsiirto!H66)</f>
      </c>
      <c r="L69" s="15">
        <f>IF(DGTsiirto!K66=0,"",DGTsiirto!K66)</f>
      </c>
      <c r="M69" s="15">
        <f>IF(DGTsiirto!I66=0,"",DGTsiirto!I66)</f>
      </c>
      <c r="N69" s="32">
        <f>IF(DGTsiirto!L66="","",IF(DGTsiirto!L66=2,12.5,IF(DGTsiirto!L66=1,9.3,0)))</f>
      </c>
      <c r="O69" s="42">
        <f>IF(DGTsiirto!M66="","",DGTsiirto!M66)</f>
      </c>
      <c r="P69" s="42">
        <f>IF(DGTsiirto!O66="","",DGTsiirto!O66)</f>
      </c>
      <c r="Q69" s="32">
        <f>IF(DGTsiirto!P66="","",IF(DGTsiirto!P66=2,12.5,IF(DGTsiirto!P66=1,9.3,0)))</f>
      </c>
      <c r="R69" s="42">
        <f>IF(DGTsiirto!Q66="","",DGTsiirto!Q66)</f>
      </c>
      <c r="S69" s="42">
        <f>IF(DGTsiirto!S66="","",DGTsiirto!S66)</f>
      </c>
      <c r="T69" s="16">
        <f>IF(DGTsiirto!T66="","",DGTsiirto!T66)</f>
      </c>
      <c r="U69" s="16">
        <f>IF(DGTsiirto!U66="","",DGTsiirto!U66)</f>
      </c>
      <c r="V69" s="21">
        <f>IF(DGTsiirto!Z66="","",DGTsiirto!Z66)</f>
      </c>
    </row>
    <row r="70" spans="1:22" ht="15" customHeight="1">
      <c r="A70" s="16">
        <f>IF(DGTsiirto!A67="","",DGTsiirto!A67)</f>
      </c>
      <c r="B70" s="28">
        <f>IF(DGTsiirto!B67="","",DGTsiirto!B67)</f>
      </c>
      <c r="C70" s="28" t="s">
        <v>30</v>
      </c>
      <c r="D70" s="28">
        <f>IF(DGTsiirto!Q67="","",DGTsiirto!Q67)</f>
      </c>
      <c r="E70" s="28">
        <f>IF(DGTsiirto!Q67="","","/")</f>
      </c>
      <c r="F70" s="28">
        <f>IF(DGTsiirto!M67="","",DGTsiirto!M67)</f>
      </c>
      <c r="G70" s="28" t="s">
        <v>30</v>
      </c>
      <c r="H70" s="28">
        <f>IF(DGTsiirto!E67=0,"",DGTsiirto!E67)</f>
      </c>
      <c r="I70" s="15">
        <f>IF(DGTsiirto!F67=0,"",DGTsiirto!F67)</f>
      </c>
      <c r="J70" s="71">
        <f>IF(DGTsiirto!G67=0,"",DGTsiirto!G67)</f>
      </c>
      <c r="K70" s="15">
        <f>IF(DGTsiirto!H67=0,"",DGTsiirto!H67)</f>
      </c>
      <c r="L70" s="15">
        <f>IF(DGTsiirto!K67=0,"",DGTsiirto!K67)</f>
      </c>
      <c r="M70" s="15">
        <f>IF(DGTsiirto!I67=0,"",DGTsiirto!I67)</f>
      </c>
      <c r="N70" s="32">
        <f>IF(DGTsiirto!L67="","",IF(DGTsiirto!L67=2,12.5,IF(DGTsiirto!L67=1,9.3,0)))</f>
      </c>
      <c r="O70" s="42">
        <f>IF(DGTsiirto!M67="","",DGTsiirto!M67)</f>
      </c>
      <c r="P70" s="42">
        <f>IF(DGTsiirto!O67="","",DGTsiirto!O67)</f>
      </c>
      <c r="Q70" s="32">
        <f>IF(DGTsiirto!P67="","",IF(DGTsiirto!P67=2,12.5,IF(DGTsiirto!P67=1,9.3,0)))</f>
      </c>
      <c r="R70" s="42">
        <f>IF(DGTsiirto!Q67="","",DGTsiirto!Q67)</f>
      </c>
      <c r="S70" s="42">
        <f>IF(DGTsiirto!S67="","",DGTsiirto!S67)</f>
      </c>
      <c r="T70" s="16">
        <f>IF(DGTsiirto!T67="","",DGTsiirto!T67)</f>
      </c>
      <c r="U70" s="16">
        <f>IF(DGTsiirto!U67="","",DGTsiirto!U67)</f>
      </c>
      <c r="V70" s="21">
        <f>IF(DGTsiirto!Z67="","",DGTsiirto!Z67)</f>
      </c>
    </row>
    <row r="71" spans="1:22" ht="15" customHeight="1">
      <c r="A71" s="16">
        <f>IF(DGTsiirto!A68="","",DGTsiirto!A68)</f>
      </c>
      <c r="B71" s="28">
        <f>IF(DGTsiirto!B68="","",DGTsiirto!B68)</f>
      </c>
      <c r="C71" s="28" t="s">
        <v>30</v>
      </c>
      <c r="D71" s="28">
        <f>IF(DGTsiirto!Q68="","",DGTsiirto!Q68)</f>
      </c>
      <c r="E71" s="28">
        <f>IF(DGTsiirto!Q68="","","/")</f>
      </c>
      <c r="F71" s="28">
        <f>IF(DGTsiirto!M68="","",DGTsiirto!M68)</f>
      </c>
      <c r="G71" s="28" t="s">
        <v>30</v>
      </c>
      <c r="H71" s="28">
        <f>IF(DGTsiirto!E68=0,"",DGTsiirto!E68)</f>
      </c>
      <c r="I71" s="15">
        <f>IF(DGTsiirto!F68=0,"",DGTsiirto!F68)</f>
      </c>
      <c r="J71" s="71">
        <f>IF(DGTsiirto!G68=0,"",DGTsiirto!G68)</f>
      </c>
      <c r="K71" s="15">
        <f>IF(DGTsiirto!H68=0,"",DGTsiirto!H68)</f>
      </c>
      <c r="L71" s="15">
        <f>IF(DGTsiirto!K68=0,"",DGTsiirto!K68)</f>
      </c>
      <c r="M71" s="15">
        <f>IF(DGTsiirto!I68=0,"",DGTsiirto!I68)</f>
      </c>
      <c r="N71" s="32">
        <f>IF(DGTsiirto!L68="","",IF(DGTsiirto!L68=2,12.5,IF(DGTsiirto!L68=1,9.3,0)))</f>
      </c>
      <c r="O71" s="42">
        <f>IF(DGTsiirto!M68="","",DGTsiirto!M68)</f>
      </c>
      <c r="P71" s="42">
        <f>IF(DGTsiirto!O68="","",DGTsiirto!O68)</f>
      </c>
      <c r="Q71" s="32">
        <f>IF(DGTsiirto!P68="","",IF(DGTsiirto!P68=2,12.5,IF(DGTsiirto!P68=1,9.3,0)))</f>
      </c>
      <c r="R71" s="42">
        <f>IF(DGTsiirto!Q68="","",DGTsiirto!Q68)</f>
      </c>
      <c r="S71" s="42">
        <f>IF(DGTsiirto!S68="","",DGTsiirto!S68)</f>
      </c>
      <c r="T71" s="16">
        <f>IF(DGTsiirto!T68="","",DGTsiirto!T68)</f>
      </c>
      <c r="U71" s="16">
        <f>IF(DGTsiirto!U68="","",DGTsiirto!U68)</f>
      </c>
      <c r="V71" s="21">
        <f>IF(DGTsiirto!Z68="","",DGTsiirto!Z68)</f>
      </c>
    </row>
    <row r="72" spans="1:22" ht="15" customHeight="1">
      <c r="A72" s="16">
        <f>IF(DGTsiirto!A69="","",DGTsiirto!A69)</f>
      </c>
      <c r="B72" s="28">
        <f>IF(DGTsiirto!B69="","",DGTsiirto!B69)</f>
      </c>
      <c r="C72" s="28" t="s">
        <v>30</v>
      </c>
      <c r="D72" s="28">
        <f>IF(DGTsiirto!Q69="","",DGTsiirto!Q69)</f>
      </c>
      <c r="E72" s="28">
        <f>IF(DGTsiirto!Q69="","","/")</f>
      </c>
      <c r="F72" s="28">
        <f>IF(DGTsiirto!M69="","",DGTsiirto!M69)</f>
      </c>
      <c r="G72" s="28" t="s">
        <v>30</v>
      </c>
      <c r="H72" s="28">
        <f>IF(DGTsiirto!E69=0,"",DGTsiirto!E69)</f>
      </c>
      <c r="I72" s="15">
        <f>IF(DGTsiirto!F69=0,"",DGTsiirto!F69)</f>
      </c>
      <c r="J72" s="71">
        <f>IF(DGTsiirto!G69=0,"",DGTsiirto!G69)</f>
      </c>
      <c r="K72" s="15">
        <f>IF(DGTsiirto!H69=0,"",DGTsiirto!H69)</f>
      </c>
      <c r="L72" s="15">
        <f>IF(DGTsiirto!K69=0,"",DGTsiirto!K69)</f>
      </c>
      <c r="M72" s="15">
        <f>IF(DGTsiirto!I69=0,"",DGTsiirto!I69)</f>
      </c>
      <c r="N72" s="32">
        <f>IF(DGTsiirto!L69="","",IF(DGTsiirto!L69=2,12.5,IF(DGTsiirto!L69=1,9.3,0)))</f>
      </c>
      <c r="O72" s="42">
        <f>IF(DGTsiirto!M69="","",DGTsiirto!M69)</f>
      </c>
      <c r="P72" s="42">
        <f>IF(DGTsiirto!O69="","",DGTsiirto!O69)</f>
      </c>
      <c r="Q72" s="32">
        <f>IF(DGTsiirto!P69="","",IF(DGTsiirto!P69=2,12.5,IF(DGTsiirto!P69=1,9.3,0)))</f>
      </c>
      <c r="R72" s="42">
        <f>IF(DGTsiirto!Q69="","",DGTsiirto!Q69)</f>
      </c>
      <c r="S72" s="42">
        <f>IF(DGTsiirto!S69="","",DGTsiirto!S69)</f>
      </c>
      <c r="T72" s="16">
        <f>IF(DGTsiirto!T69="","",DGTsiirto!T69)</f>
      </c>
      <c r="U72" s="16">
        <f>IF(DGTsiirto!U69="","",DGTsiirto!U69)</f>
      </c>
      <c r="V72" s="21">
        <f>IF(DGTsiirto!Z69="","",DGTsiirto!Z69)</f>
      </c>
    </row>
    <row r="73" spans="1:22" ht="15" customHeight="1">
      <c r="A73" s="16">
        <f>IF(DGTsiirto!A70="","",DGTsiirto!A70)</f>
      </c>
      <c r="B73" s="28">
        <f>IF(DGTsiirto!B70="","",DGTsiirto!B70)</f>
      </c>
      <c r="C73" s="28" t="s">
        <v>30</v>
      </c>
      <c r="D73" s="28">
        <f>IF(DGTsiirto!Q70="","",DGTsiirto!Q70)</f>
      </c>
      <c r="E73" s="28">
        <f>IF(DGTsiirto!Q70="","","/")</f>
      </c>
      <c r="F73" s="28">
        <f>IF(DGTsiirto!M70="","",DGTsiirto!M70)</f>
      </c>
      <c r="G73" s="28" t="s">
        <v>30</v>
      </c>
      <c r="H73" s="28">
        <f>IF(DGTsiirto!E70=0,"",DGTsiirto!E70)</f>
      </c>
      <c r="I73" s="15">
        <f>IF(DGTsiirto!F70=0,"",DGTsiirto!F70)</f>
      </c>
      <c r="J73" s="71">
        <f>IF(DGTsiirto!G70=0,"",DGTsiirto!G70)</f>
      </c>
      <c r="K73" s="15">
        <f>IF(DGTsiirto!H70=0,"",DGTsiirto!H70)</f>
      </c>
      <c r="L73" s="15">
        <f>IF(DGTsiirto!K70=0,"",DGTsiirto!K70)</f>
      </c>
      <c r="M73" s="15">
        <f>IF(DGTsiirto!I70=0,"",DGTsiirto!I70)</f>
      </c>
      <c r="N73" s="32">
        <f>IF(DGTsiirto!L70="","",IF(DGTsiirto!L70=2,12.5,IF(DGTsiirto!L70=1,9.3,0)))</f>
      </c>
      <c r="O73" s="42">
        <f>IF(DGTsiirto!M70="","",DGTsiirto!M70)</f>
      </c>
      <c r="P73" s="42">
        <f>IF(DGTsiirto!O70="","",DGTsiirto!O70)</f>
      </c>
      <c r="Q73" s="32">
        <f>IF(DGTsiirto!P70="","",IF(DGTsiirto!P70=2,12.5,IF(DGTsiirto!P70=1,9.3,0)))</f>
      </c>
      <c r="R73" s="42">
        <f>IF(DGTsiirto!Q70="","",DGTsiirto!Q70)</f>
      </c>
      <c r="S73" s="42">
        <f>IF(DGTsiirto!S70="","",DGTsiirto!S70)</f>
      </c>
      <c r="T73" s="16">
        <f>IF(DGTsiirto!T70="","",DGTsiirto!T70)</f>
      </c>
      <c r="U73" s="16">
        <f>IF(DGTsiirto!U70="","",DGTsiirto!U70)</f>
      </c>
      <c r="V73" s="21">
        <f>IF(DGTsiirto!Z70="","",DGTsiirto!Z70)</f>
      </c>
    </row>
    <row r="74" spans="1:22" ht="15" customHeight="1">
      <c r="A74" s="16">
        <f>IF(DGTsiirto!A71="","",DGTsiirto!A71)</f>
      </c>
      <c r="B74" s="28">
        <f>IF(DGTsiirto!B71="","",DGTsiirto!B71)</f>
      </c>
      <c r="C74" s="28" t="s">
        <v>30</v>
      </c>
      <c r="D74" s="28">
        <f>IF(DGTsiirto!Q71="","",DGTsiirto!Q71)</f>
      </c>
      <c r="E74" s="28">
        <f>IF(DGTsiirto!Q71="","","/")</f>
      </c>
      <c r="F74" s="28">
        <f>IF(DGTsiirto!M71="","",DGTsiirto!M71)</f>
      </c>
      <c r="G74" s="28" t="s">
        <v>30</v>
      </c>
      <c r="H74" s="28">
        <f>IF(DGTsiirto!E71=0,"",DGTsiirto!E71)</f>
      </c>
      <c r="I74" s="15">
        <f>IF(DGTsiirto!F71=0,"",DGTsiirto!F71)</f>
      </c>
      <c r="J74" s="71">
        <f>IF(DGTsiirto!G71=0,"",DGTsiirto!G71)</f>
      </c>
      <c r="K74" s="15">
        <f>IF(DGTsiirto!H71=0,"",DGTsiirto!H71)</f>
      </c>
      <c r="L74" s="15">
        <f>IF(DGTsiirto!K71=0,"",DGTsiirto!K71)</f>
      </c>
      <c r="M74" s="15">
        <f>IF(DGTsiirto!I71=0,"",DGTsiirto!I71)</f>
      </c>
      <c r="N74" s="32">
        <f>IF(DGTsiirto!L71="","",IF(DGTsiirto!L71=2,12.5,IF(DGTsiirto!L71=1,9.3,0)))</f>
      </c>
      <c r="O74" s="42">
        <f>IF(DGTsiirto!M71="","",DGTsiirto!M71)</f>
      </c>
      <c r="P74" s="42">
        <f>IF(DGTsiirto!O71="","",DGTsiirto!O71)</f>
      </c>
      <c r="Q74" s="32">
        <f>IF(DGTsiirto!P71="","",IF(DGTsiirto!P71=2,12.5,IF(DGTsiirto!P71=1,9.3,0)))</f>
      </c>
      <c r="R74" s="42">
        <f>IF(DGTsiirto!Q71="","",DGTsiirto!Q71)</f>
      </c>
      <c r="S74" s="42">
        <f>IF(DGTsiirto!S71="","",DGTsiirto!S71)</f>
      </c>
      <c r="T74" s="16">
        <f>IF(DGTsiirto!T71="","",DGTsiirto!T71)</f>
      </c>
      <c r="U74" s="16">
        <f>IF(DGTsiirto!U71="","",DGTsiirto!U71)</f>
      </c>
      <c r="V74" s="21">
        <f>IF(DGTsiirto!Z71="","",DGTsiirto!Z71)</f>
      </c>
    </row>
    <row r="75" spans="1:22" ht="15" customHeight="1">
      <c r="A75" s="16">
        <f>IF(DGTsiirto!A72="","",DGTsiirto!A72)</f>
      </c>
      <c r="B75" s="28">
        <f>IF(DGTsiirto!B72="","",DGTsiirto!B72)</f>
      </c>
      <c r="C75" s="28" t="s">
        <v>30</v>
      </c>
      <c r="D75" s="28">
        <f>IF(DGTsiirto!Q72="","",DGTsiirto!Q72)</f>
      </c>
      <c r="E75" s="28">
        <f>IF(DGTsiirto!Q72="","","/")</f>
      </c>
      <c r="F75" s="28">
        <f>IF(DGTsiirto!M72="","",DGTsiirto!M72)</f>
      </c>
      <c r="G75" s="28" t="s">
        <v>30</v>
      </c>
      <c r="H75" s="28">
        <f>IF(DGTsiirto!E72=0,"",DGTsiirto!E72)</f>
      </c>
      <c r="I75" s="15">
        <f>IF(DGTsiirto!F72=0,"",DGTsiirto!F72)</f>
      </c>
      <c r="J75" s="71">
        <f>IF(DGTsiirto!G72=0,"",DGTsiirto!G72)</f>
      </c>
      <c r="K75" s="15">
        <f>IF(DGTsiirto!H72=0,"",DGTsiirto!H72)</f>
      </c>
      <c r="L75" s="15">
        <f>IF(DGTsiirto!K72=0,"",DGTsiirto!K72)</f>
      </c>
      <c r="M75" s="15">
        <f>IF(DGTsiirto!I72=0,"",DGTsiirto!I72)</f>
      </c>
      <c r="N75" s="32">
        <f>IF(DGTsiirto!L72="","",IF(DGTsiirto!L72=2,12.5,IF(DGTsiirto!L72=1,9.3,0)))</f>
      </c>
      <c r="O75" s="42">
        <f>IF(DGTsiirto!M72="","",DGTsiirto!M72)</f>
      </c>
      <c r="P75" s="42">
        <f>IF(DGTsiirto!O72="","",DGTsiirto!O72)</f>
      </c>
      <c r="Q75" s="32">
        <f>IF(DGTsiirto!P72="","",IF(DGTsiirto!P72=2,12.5,IF(DGTsiirto!P72=1,9.3,0)))</f>
      </c>
      <c r="R75" s="42">
        <f>IF(DGTsiirto!Q72="","",DGTsiirto!Q72)</f>
      </c>
      <c r="S75" s="42">
        <f>IF(DGTsiirto!S72="","",DGTsiirto!S72)</f>
      </c>
      <c r="T75" s="16">
        <f>IF(DGTsiirto!T72="","",DGTsiirto!T72)</f>
      </c>
      <c r="U75" s="16">
        <f>IF(DGTsiirto!U72="","",DGTsiirto!U72)</f>
      </c>
      <c r="V75" s="21">
        <f>IF(DGTsiirto!Z72="","",DGTsiirto!Z72)</f>
      </c>
    </row>
    <row r="76" spans="1:22" ht="15" customHeight="1">
      <c r="A76" s="16">
        <f>IF(DGTsiirto!A73="","",DGTsiirto!A73)</f>
      </c>
      <c r="B76" s="28">
        <f>IF(DGTsiirto!B73="","",DGTsiirto!B73)</f>
      </c>
      <c r="C76" s="28" t="s">
        <v>30</v>
      </c>
      <c r="D76" s="28">
        <f>IF(DGTsiirto!Q73="","",DGTsiirto!Q73)</f>
      </c>
      <c r="E76" s="28">
        <f>IF(DGTsiirto!Q73="","","/")</f>
      </c>
      <c r="F76" s="28">
        <f>IF(DGTsiirto!M73="","",DGTsiirto!M73)</f>
      </c>
      <c r="G76" s="28" t="s">
        <v>30</v>
      </c>
      <c r="H76" s="28">
        <f>IF(DGTsiirto!E73=0,"",DGTsiirto!E73)</f>
      </c>
      <c r="I76" s="15">
        <f>IF(DGTsiirto!F73=0,"",DGTsiirto!F73)</f>
      </c>
      <c r="J76" s="71">
        <f>IF(DGTsiirto!G73=0,"",DGTsiirto!G73)</f>
      </c>
      <c r="K76" s="15">
        <f>IF(DGTsiirto!H73=0,"",DGTsiirto!H73)</f>
      </c>
      <c r="L76" s="15">
        <f>IF(DGTsiirto!K73=0,"",DGTsiirto!K73)</f>
      </c>
      <c r="M76" s="15">
        <f>IF(DGTsiirto!I73=0,"",DGTsiirto!I73)</f>
      </c>
      <c r="N76" s="32">
        <f>IF(DGTsiirto!L73="","",IF(DGTsiirto!L73=2,12.5,IF(DGTsiirto!L73=1,9.3,0)))</f>
      </c>
      <c r="O76" s="42">
        <f>IF(DGTsiirto!M73="","",DGTsiirto!M73)</f>
      </c>
      <c r="P76" s="42">
        <f>IF(DGTsiirto!O73="","",DGTsiirto!O73)</f>
      </c>
      <c r="Q76" s="32">
        <f>IF(DGTsiirto!P73="","",IF(DGTsiirto!P73=2,12.5,IF(DGTsiirto!P73=1,9.3,0)))</f>
      </c>
      <c r="R76" s="42">
        <f>IF(DGTsiirto!Q73="","",DGTsiirto!Q73)</f>
      </c>
      <c r="S76" s="42">
        <f>IF(DGTsiirto!S73="","",DGTsiirto!S73)</f>
      </c>
      <c r="T76" s="16">
        <f>IF(DGTsiirto!T73="","",DGTsiirto!T73)</f>
      </c>
      <c r="U76" s="16">
        <f>IF(DGTsiirto!U73="","",DGTsiirto!U73)</f>
      </c>
      <c r="V76" s="21">
        <f>IF(DGTsiirto!Z73="","",DGTsiirto!Z73)</f>
      </c>
    </row>
    <row r="77" spans="1:22" ht="15" customHeight="1">
      <c r="A77" s="16">
        <f>IF(DGTsiirto!A74="","",DGTsiirto!A74)</f>
      </c>
      <c r="B77" s="28">
        <f>IF(DGTsiirto!B74="","",DGTsiirto!B74)</f>
      </c>
      <c r="C77" s="28" t="s">
        <v>30</v>
      </c>
      <c r="D77" s="28">
        <f>IF(DGTsiirto!Q74="","",DGTsiirto!Q74)</f>
      </c>
      <c r="E77" s="28">
        <f>IF(DGTsiirto!Q74="","","/")</f>
      </c>
      <c r="F77" s="28">
        <f>IF(DGTsiirto!M74="","",DGTsiirto!M74)</f>
      </c>
      <c r="G77" s="28" t="s">
        <v>30</v>
      </c>
      <c r="H77" s="28">
        <f>IF(DGTsiirto!E74=0,"",DGTsiirto!E74)</f>
      </c>
      <c r="I77" s="15">
        <f>IF(DGTsiirto!F74=0,"",DGTsiirto!F74)</f>
      </c>
      <c r="J77" s="71">
        <f>IF(DGTsiirto!G74=0,"",DGTsiirto!G74)</f>
      </c>
      <c r="K77" s="15">
        <f>IF(DGTsiirto!H74=0,"",DGTsiirto!H74)</f>
      </c>
      <c r="L77" s="15">
        <f>IF(DGTsiirto!K74=0,"",DGTsiirto!K74)</f>
      </c>
      <c r="M77" s="15">
        <f>IF(DGTsiirto!I74=0,"",DGTsiirto!I74)</f>
      </c>
      <c r="N77" s="32">
        <f>IF(DGTsiirto!L74="","",IF(DGTsiirto!L74=2,12.5,IF(DGTsiirto!L74=1,9.3,0)))</f>
      </c>
      <c r="O77" s="42">
        <f>IF(DGTsiirto!M74="","",DGTsiirto!M74)</f>
      </c>
      <c r="P77" s="42">
        <f>IF(DGTsiirto!O74="","",DGTsiirto!O74)</f>
      </c>
      <c r="Q77" s="32">
        <f>IF(DGTsiirto!P74="","",IF(DGTsiirto!P74=2,12.5,IF(DGTsiirto!P74=1,9.3,0)))</f>
      </c>
      <c r="R77" s="42">
        <f>IF(DGTsiirto!Q74="","",DGTsiirto!Q74)</f>
      </c>
      <c r="S77" s="42">
        <f>IF(DGTsiirto!S74="","",DGTsiirto!S74)</f>
      </c>
      <c r="T77" s="16">
        <f>IF(DGTsiirto!T74="","",DGTsiirto!T74)</f>
      </c>
      <c r="U77" s="16">
        <f>IF(DGTsiirto!U74="","",DGTsiirto!U74)</f>
      </c>
      <c r="V77" s="21">
        <f>IF(DGTsiirto!Z74="","",DGTsiirto!Z74)</f>
      </c>
    </row>
    <row r="78" spans="1:22" ht="15" customHeight="1">
      <c r="A78" s="16">
        <f>IF(DGTsiirto!A75="","",DGTsiirto!A75)</f>
      </c>
      <c r="B78" s="28">
        <f>IF(DGTsiirto!B75="","",DGTsiirto!B75)</f>
      </c>
      <c r="C78" s="28" t="s">
        <v>30</v>
      </c>
      <c r="D78" s="28">
        <f>IF(DGTsiirto!Q75="","",DGTsiirto!Q75)</f>
      </c>
      <c r="E78" s="28">
        <f>IF(DGTsiirto!Q75="","","/")</f>
      </c>
      <c r="F78" s="28">
        <f>IF(DGTsiirto!M75="","",DGTsiirto!M75)</f>
      </c>
      <c r="G78" s="28" t="s">
        <v>30</v>
      </c>
      <c r="H78" s="28">
        <f>IF(DGTsiirto!E75=0,"",DGTsiirto!E75)</f>
      </c>
      <c r="I78" s="15">
        <f>IF(DGTsiirto!F75=0,"",DGTsiirto!F75)</f>
      </c>
      <c r="J78" s="71">
        <f>IF(DGTsiirto!G75=0,"",DGTsiirto!G75)</f>
      </c>
      <c r="K78" s="15">
        <f>IF(DGTsiirto!H75=0,"",DGTsiirto!H75)</f>
      </c>
      <c r="L78" s="15">
        <f>IF(DGTsiirto!K75=0,"",DGTsiirto!K75)</f>
      </c>
      <c r="M78" s="15">
        <f>IF(DGTsiirto!I75=0,"",DGTsiirto!I75)</f>
      </c>
      <c r="N78" s="32">
        <f>IF(DGTsiirto!L75="","",IF(DGTsiirto!L75=2,12.5,IF(DGTsiirto!L75=1,9.3,0)))</f>
      </c>
      <c r="O78" s="42">
        <f>IF(DGTsiirto!M75="","",DGTsiirto!M75)</f>
      </c>
      <c r="P78" s="42">
        <f>IF(DGTsiirto!O75="","",DGTsiirto!O75)</f>
      </c>
      <c r="Q78" s="32">
        <f>IF(DGTsiirto!P75="","",IF(DGTsiirto!P75=2,12.5,IF(DGTsiirto!P75=1,9.3,0)))</f>
      </c>
      <c r="R78" s="42">
        <f>IF(DGTsiirto!Q75="","",DGTsiirto!Q75)</f>
      </c>
      <c r="S78" s="42">
        <f>IF(DGTsiirto!S75="","",DGTsiirto!S75)</f>
      </c>
      <c r="T78" s="16">
        <f>IF(DGTsiirto!T75="","",DGTsiirto!T75)</f>
      </c>
      <c r="U78" s="16">
        <f>IF(DGTsiirto!U75="","",DGTsiirto!U75)</f>
      </c>
      <c r="V78" s="21">
        <f>IF(DGTsiirto!Z75="","",DGTsiirto!Z75)</f>
      </c>
    </row>
    <row r="79" spans="1:22" ht="15" customHeight="1">
      <c r="A79" s="16">
        <f>IF(DGTsiirto!A76="","",DGTsiirto!A76)</f>
      </c>
      <c r="B79" s="28">
        <f>IF(DGTsiirto!B76="","",DGTsiirto!B76)</f>
      </c>
      <c r="C79" s="28" t="s">
        <v>30</v>
      </c>
      <c r="D79" s="28">
        <f>IF(DGTsiirto!Q76="","",DGTsiirto!Q76)</f>
      </c>
      <c r="E79" s="28">
        <f>IF(DGTsiirto!Q76="","","/")</f>
      </c>
      <c r="F79" s="28">
        <f>IF(DGTsiirto!M76="","",DGTsiirto!M76)</f>
      </c>
      <c r="G79" s="28" t="s">
        <v>30</v>
      </c>
      <c r="H79" s="28">
        <f>IF(DGTsiirto!E76=0,"",DGTsiirto!E76)</f>
      </c>
      <c r="I79" s="15">
        <f>IF(DGTsiirto!F76=0,"",DGTsiirto!F76)</f>
      </c>
      <c r="J79" s="71">
        <f>IF(DGTsiirto!G76=0,"",DGTsiirto!G76)</f>
      </c>
      <c r="K79" s="15">
        <f>IF(DGTsiirto!H76=0,"",DGTsiirto!H76)</f>
      </c>
      <c r="L79" s="15">
        <f>IF(DGTsiirto!K76=0,"",DGTsiirto!K76)</f>
      </c>
      <c r="M79" s="15">
        <f>IF(DGTsiirto!I76=0,"",DGTsiirto!I76)</f>
      </c>
      <c r="N79" s="32">
        <f>IF(DGTsiirto!L76="","",IF(DGTsiirto!L76=2,12.5,IF(DGTsiirto!L76=1,9.3,0)))</f>
      </c>
      <c r="O79" s="42">
        <f>IF(DGTsiirto!M76="","",DGTsiirto!M76)</f>
      </c>
      <c r="P79" s="42">
        <f>IF(DGTsiirto!O76="","",DGTsiirto!O76)</f>
      </c>
      <c r="Q79" s="32">
        <f>IF(DGTsiirto!P76="","",IF(DGTsiirto!P76=2,12.5,IF(DGTsiirto!P76=1,9.3,0)))</f>
      </c>
      <c r="R79" s="42">
        <f>IF(DGTsiirto!Q76="","",DGTsiirto!Q76)</f>
      </c>
      <c r="S79" s="42">
        <f>IF(DGTsiirto!S76="","",DGTsiirto!S76)</f>
      </c>
      <c r="T79" s="16">
        <f>IF(DGTsiirto!T76="","",DGTsiirto!T76)</f>
      </c>
      <c r="U79" s="16">
        <f>IF(DGTsiirto!U76="","",DGTsiirto!U76)</f>
      </c>
      <c r="V79" s="21">
        <f>IF(DGTsiirto!Z76="","",DGTsiirto!Z76)</f>
      </c>
    </row>
    <row r="80" spans="1:22" ht="15" customHeight="1">
      <c r="A80" s="16">
        <f>IF(DGTsiirto!A77="","",DGTsiirto!A77)</f>
      </c>
      <c r="B80" s="28">
        <f>IF(DGTsiirto!B77="","",DGTsiirto!B77)</f>
      </c>
      <c r="C80" s="28" t="s">
        <v>30</v>
      </c>
      <c r="D80" s="28">
        <f>IF(DGTsiirto!Q77="","",DGTsiirto!Q77)</f>
      </c>
      <c r="E80" s="28">
        <f>IF(DGTsiirto!Q77="","","/")</f>
      </c>
      <c r="F80" s="28">
        <f>IF(DGTsiirto!M77="","",DGTsiirto!M77)</f>
      </c>
      <c r="G80" s="28" t="s">
        <v>30</v>
      </c>
      <c r="H80" s="28">
        <f>IF(DGTsiirto!E77=0,"",DGTsiirto!E77)</f>
      </c>
      <c r="I80" s="15">
        <f>IF(DGTsiirto!F77=0,"",DGTsiirto!F77)</f>
      </c>
      <c r="J80" s="71">
        <f>IF(DGTsiirto!G77=0,"",DGTsiirto!G77)</f>
      </c>
      <c r="K80" s="15">
        <f>IF(DGTsiirto!H77=0,"",DGTsiirto!H77)</f>
      </c>
      <c r="L80" s="15">
        <f>IF(DGTsiirto!K77=0,"",DGTsiirto!K77)</f>
      </c>
      <c r="M80" s="15">
        <f>IF(DGTsiirto!I77=0,"",DGTsiirto!I77)</f>
      </c>
      <c r="N80" s="32">
        <f>IF(DGTsiirto!L77="","",IF(DGTsiirto!L77=2,12.5,IF(DGTsiirto!L77=1,9.3,0)))</f>
      </c>
      <c r="O80" s="42">
        <f>IF(DGTsiirto!M77="","",DGTsiirto!M77)</f>
      </c>
      <c r="P80" s="42">
        <f>IF(DGTsiirto!O77="","",DGTsiirto!O77)</f>
      </c>
      <c r="Q80" s="32">
        <f>IF(DGTsiirto!P77="","",IF(DGTsiirto!P77=2,12.5,IF(DGTsiirto!P77=1,9.3,0)))</f>
      </c>
      <c r="R80" s="42">
        <f>IF(DGTsiirto!Q77="","",DGTsiirto!Q77)</f>
      </c>
      <c r="S80" s="42">
        <f>IF(DGTsiirto!S77="","",DGTsiirto!S77)</f>
      </c>
      <c r="T80" s="16">
        <f>IF(DGTsiirto!T77="","",DGTsiirto!T77)</f>
      </c>
      <c r="U80" s="16">
        <f>IF(DGTsiirto!U77="","",DGTsiirto!U77)</f>
      </c>
      <c r="V80" s="21">
        <f>IF(DGTsiirto!Z77="","",DGTsiirto!Z77)</f>
      </c>
    </row>
    <row r="81" spans="1:22" ht="15" customHeight="1">
      <c r="A81" s="16">
        <f>IF(DGTsiirto!A78="","",DGTsiirto!A78)</f>
      </c>
      <c r="B81" s="28">
        <f>IF(DGTsiirto!B78="","",DGTsiirto!B78)</f>
      </c>
      <c r="C81" s="28" t="s">
        <v>30</v>
      </c>
      <c r="D81" s="28">
        <f>IF(DGTsiirto!Q78="","",DGTsiirto!Q78)</f>
      </c>
      <c r="E81" s="28">
        <f>IF(DGTsiirto!Q78="","","/")</f>
      </c>
      <c r="F81" s="28">
        <f>IF(DGTsiirto!M78="","",DGTsiirto!M78)</f>
      </c>
      <c r="G81" s="28" t="s">
        <v>30</v>
      </c>
      <c r="H81" s="28">
        <f>IF(DGTsiirto!E78=0,"",DGTsiirto!E78)</f>
      </c>
      <c r="I81" s="15">
        <f>IF(DGTsiirto!F78=0,"",DGTsiirto!F78)</f>
      </c>
      <c r="J81" s="71">
        <f>IF(DGTsiirto!G78=0,"",DGTsiirto!G78)</f>
      </c>
      <c r="K81" s="15">
        <f>IF(DGTsiirto!H78=0,"",DGTsiirto!H78)</f>
      </c>
      <c r="L81" s="15">
        <f>IF(DGTsiirto!K78=0,"",DGTsiirto!K78)</f>
      </c>
      <c r="M81" s="15">
        <f>IF(DGTsiirto!I78=0,"",DGTsiirto!I78)</f>
      </c>
      <c r="N81" s="32">
        <f>IF(DGTsiirto!L78="","",IF(DGTsiirto!L78=2,12.5,IF(DGTsiirto!L78=1,9.3,0)))</f>
      </c>
      <c r="O81" s="42">
        <f>IF(DGTsiirto!M78="","",DGTsiirto!M78)</f>
      </c>
      <c r="P81" s="42">
        <f>IF(DGTsiirto!O78="","",DGTsiirto!O78)</f>
      </c>
      <c r="Q81" s="32">
        <f>IF(DGTsiirto!P78="","",IF(DGTsiirto!P78=2,12.5,IF(DGTsiirto!P78=1,9.3,0)))</f>
      </c>
      <c r="R81" s="42">
        <f>IF(DGTsiirto!Q78="","",DGTsiirto!Q78)</f>
      </c>
      <c r="S81" s="42">
        <f>IF(DGTsiirto!S78="","",DGTsiirto!S78)</f>
      </c>
      <c r="T81" s="16">
        <f>IF(DGTsiirto!T78="","",DGTsiirto!T78)</f>
      </c>
      <c r="U81" s="16">
        <f>IF(DGTsiirto!U78="","",DGTsiirto!U78)</f>
      </c>
      <c r="V81" s="21">
        <f>IF(DGTsiirto!Z78="","",DGTsiirto!Z78)</f>
      </c>
    </row>
    <row r="82" spans="1:22" ht="15" customHeight="1">
      <c r="A82" s="16">
        <f>IF(DGTsiirto!A79="","",DGTsiirto!A79)</f>
      </c>
      <c r="B82" s="28">
        <f>IF(DGTsiirto!B79="","",DGTsiirto!B79)</f>
      </c>
      <c r="C82" s="28" t="s">
        <v>30</v>
      </c>
      <c r="D82" s="28">
        <f>IF(DGTsiirto!Q79="","",DGTsiirto!Q79)</f>
      </c>
      <c r="E82" s="28">
        <f>IF(DGTsiirto!Q79="","","/")</f>
      </c>
      <c r="F82" s="28">
        <f>IF(DGTsiirto!M79="","",DGTsiirto!M79)</f>
      </c>
      <c r="G82" s="28" t="s">
        <v>30</v>
      </c>
      <c r="H82" s="28">
        <f>IF(DGTsiirto!E79=0,"",DGTsiirto!E79)</f>
      </c>
      <c r="I82" s="15">
        <f>IF(DGTsiirto!F79=0,"",DGTsiirto!F79)</f>
      </c>
      <c r="J82" s="71">
        <f>IF(DGTsiirto!G79=0,"",DGTsiirto!G79)</f>
      </c>
      <c r="K82" s="15">
        <f>IF(DGTsiirto!H79=0,"",DGTsiirto!H79)</f>
      </c>
      <c r="L82" s="15">
        <f>IF(DGTsiirto!K79=0,"",DGTsiirto!K79)</f>
      </c>
      <c r="M82" s="15">
        <f>IF(DGTsiirto!I79=0,"",DGTsiirto!I79)</f>
      </c>
      <c r="N82" s="32">
        <f>IF(DGTsiirto!L79="","",IF(DGTsiirto!L79=2,12.5,IF(DGTsiirto!L79=1,9.3,0)))</f>
      </c>
      <c r="O82" s="42">
        <f>IF(DGTsiirto!M79="","",DGTsiirto!M79)</f>
      </c>
      <c r="P82" s="42">
        <f>IF(DGTsiirto!O79="","",DGTsiirto!O79)</f>
      </c>
      <c r="Q82" s="32">
        <f>IF(DGTsiirto!P79="","",IF(DGTsiirto!P79=2,12.5,IF(DGTsiirto!P79=1,9.3,0)))</f>
      </c>
      <c r="R82" s="42">
        <f>IF(DGTsiirto!Q79="","",DGTsiirto!Q79)</f>
      </c>
      <c r="S82" s="42">
        <f>IF(DGTsiirto!S79="","",DGTsiirto!S79)</f>
      </c>
      <c r="T82" s="16">
        <f>IF(DGTsiirto!T79="","",DGTsiirto!T79)</f>
      </c>
      <c r="U82" s="16">
        <f>IF(DGTsiirto!U79="","",DGTsiirto!U79)</f>
      </c>
      <c r="V82" s="21">
        <f>IF(DGTsiirto!Z79="","",DGTsiirto!Z79)</f>
      </c>
    </row>
    <row r="83" spans="1:22" ht="15" customHeight="1">
      <c r="A83" s="16">
        <f>IF(DGTsiirto!A80="","",DGTsiirto!A80)</f>
      </c>
      <c r="B83" s="28">
        <f>IF(DGTsiirto!B80="","",DGTsiirto!B80)</f>
      </c>
      <c r="C83" s="28" t="s">
        <v>30</v>
      </c>
      <c r="D83" s="28">
        <f>IF(DGTsiirto!Q80="","",DGTsiirto!Q80)</f>
      </c>
      <c r="E83" s="28">
        <f>IF(DGTsiirto!Q80="","","/")</f>
      </c>
      <c r="F83" s="28">
        <f>IF(DGTsiirto!M80="","",DGTsiirto!M80)</f>
      </c>
      <c r="G83" s="28" t="s">
        <v>30</v>
      </c>
      <c r="H83" s="28">
        <f>IF(DGTsiirto!E80=0,"",DGTsiirto!E80)</f>
      </c>
      <c r="I83" s="15">
        <f>IF(DGTsiirto!F80=0,"",DGTsiirto!F80)</f>
      </c>
      <c r="J83" s="71">
        <f>IF(DGTsiirto!G80=0,"",DGTsiirto!G80)</f>
      </c>
      <c r="K83" s="15">
        <f>IF(DGTsiirto!H80=0,"",DGTsiirto!H80)</f>
      </c>
      <c r="L83" s="15">
        <f>IF(DGTsiirto!K80=0,"",DGTsiirto!K80)</f>
      </c>
      <c r="M83" s="15">
        <f>IF(DGTsiirto!I80=0,"",DGTsiirto!I80)</f>
      </c>
      <c r="N83" s="32">
        <f>IF(DGTsiirto!L80="","",IF(DGTsiirto!L80=2,12.5,IF(DGTsiirto!L80=1,9.3,0)))</f>
      </c>
      <c r="O83" s="42">
        <f>IF(DGTsiirto!M80="","",DGTsiirto!M80)</f>
      </c>
      <c r="P83" s="42">
        <f>IF(DGTsiirto!O80="","",DGTsiirto!O80)</f>
      </c>
      <c r="Q83" s="32">
        <f>IF(DGTsiirto!P80="","",IF(DGTsiirto!P80=2,12.5,IF(DGTsiirto!P80=1,9.3,0)))</f>
      </c>
      <c r="R83" s="42">
        <f>IF(DGTsiirto!Q80="","",DGTsiirto!Q80)</f>
      </c>
      <c r="S83" s="42">
        <f>IF(DGTsiirto!S80="","",DGTsiirto!S80)</f>
      </c>
      <c r="T83" s="16">
        <f>IF(DGTsiirto!T80="","",DGTsiirto!T80)</f>
      </c>
      <c r="U83" s="16">
        <f>IF(DGTsiirto!U80="","",DGTsiirto!U80)</f>
      </c>
      <c r="V83" s="21">
        <f>IF(DGTsiirto!Z80="","",DGTsiirto!Z80)</f>
      </c>
    </row>
    <row r="84" spans="1:22" ht="15" customHeight="1">
      <c r="A84" s="16">
        <f>IF(DGTsiirto!A81="","",DGTsiirto!A81)</f>
      </c>
      <c r="B84" s="28">
        <f>IF(DGTsiirto!B81="","",DGTsiirto!B81)</f>
      </c>
      <c r="C84" s="28" t="s">
        <v>30</v>
      </c>
      <c r="D84" s="28">
        <f>IF(DGTsiirto!Q81="","",DGTsiirto!Q81)</f>
      </c>
      <c r="E84" s="28">
        <f>IF(DGTsiirto!Q81="","","/")</f>
      </c>
      <c r="F84" s="28">
        <f>IF(DGTsiirto!M81="","",DGTsiirto!M81)</f>
      </c>
      <c r="G84" s="28" t="s">
        <v>30</v>
      </c>
      <c r="H84" s="28">
        <f>IF(DGTsiirto!E81=0,"",DGTsiirto!E81)</f>
      </c>
      <c r="I84" s="15">
        <f>IF(DGTsiirto!F81=0,"",DGTsiirto!F81)</f>
      </c>
      <c r="J84" s="71">
        <f>IF(DGTsiirto!G81=0,"",DGTsiirto!G81)</f>
      </c>
      <c r="K84" s="15">
        <f>IF(DGTsiirto!H81=0,"",DGTsiirto!H81)</f>
      </c>
      <c r="L84" s="15">
        <f>IF(DGTsiirto!K81=0,"",DGTsiirto!K81)</f>
      </c>
      <c r="M84" s="15">
        <f>IF(DGTsiirto!I81=0,"",DGTsiirto!I81)</f>
      </c>
      <c r="N84" s="32">
        <f>IF(DGTsiirto!L81="","",IF(DGTsiirto!L81=2,12.5,IF(DGTsiirto!L81=1,9.3,0)))</f>
      </c>
      <c r="O84" s="42">
        <f>IF(DGTsiirto!M81="","",DGTsiirto!M81)</f>
      </c>
      <c r="P84" s="42">
        <f>IF(DGTsiirto!O81="","",DGTsiirto!O81)</f>
      </c>
      <c r="Q84" s="32">
        <f>IF(DGTsiirto!P81="","",IF(DGTsiirto!P81=2,12.5,IF(DGTsiirto!P81=1,9.3,0)))</f>
      </c>
      <c r="R84" s="42">
        <f>IF(DGTsiirto!Q81="","",DGTsiirto!Q81)</f>
      </c>
      <c r="S84" s="42">
        <f>IF(DGTsiirto!S81="","",DGTsiirto!S81)</f>
      </c>
      <c r="T84" s="16">
        <f>IF(DGTsiirto!T81="","",DGTsiirto!T81)</f>
      </c>
      <c r="U84" s="16">
        <f>IF(DGTsiirto!U81="","",DGTsiirto!U81)</f>
      </c>
      <c r="V84" s="21">
        <f>IF(DGTsiirto!Z81="","",DGTsiirto!Z81)</f>
      </c>
    </row>
    <row r="85" spans="1:22" ht="15" customHeight="1">
      <c r="A85" s="16">
        <f>IF(DGTsiirto!A82="","",DGTsiirto!A82)</f>
      </c>
      <c r="B85" s="28">
        <f>IF(DGTsiirto!B82="","",DGTsiirto!B82)</f>
      </c>
      <c r="C85" s="28" t="s">
        <v>30</v>
      </c>
      <c r="D85" s="28">
        <f>IF(DGTsiirto!Q82="","",DGTsiirto!Q82)</f>
      </c>
      <c r="E85" s="28">
        <f>IF(DGTsiirto!Q82="","","/")</f>
      </c>
      <c r="F85" s="28">
        <f>IF(DGTsiirto!M82="","",DGTsiirto!M82)</f>
      </c>
      <c r="G85" s="28" t="s">
        <v>30</v>
      </c>
      <c r="H85" s="28">
        <f>IF(DGTsiirto!E82=0,"",DGTsiirto!E82)</f>
      </c>
      <c r="I85" s="15">
        <f>IF(DGTsiirto!F82=0,"",DGTsiirto!F82)</f>
      </c>
      <c r="J85" s="71">
        <f>IF(DGTsiirto!G82=0,"",DGTsiirto!G82)</f>
      </c>
      <c r="K85" s="15">
        <f>IF(DGTsiirto!H82=0,"",DGTsiirto!H82)</f>
      </c>
      <c r="L85" s="15">
        <f>IF(DGTsiirto!K82=0,"",DGTsiirto!K82)</f>
      </c>
      <c r="M85" s="15">
        <f>IF(DGTsiirto!I82=0,"",DGTsiirto!I82)</f>
      </c>
      <c r="N85" s="32">
        <f>IF(DGTsiirto!L82="","",IF(DGTsiirto!L82=2,12.5,IF(DGTsiirto!L82=1,9.3,0)))</f>
      </c>
      <c r="O85" s="42">
        <f>IF(DGTsiirto!M82="","",DGTsiirto!M82)</f>
      </c>
      <c r="P85" s="42">
        <f>IF(DGTsiirto!O82="","",DGTsiirto!O82)</f>
      </c>
      <c r="Q85" s="32">
        <f>IF(DGTsiirto!P82="","",IF(DGTsiirto!P82=2,12.5,IF(DGTsiirto!P82=1,9.3,0)))</f>
      </c>
      <c r="R85" s="42">
        <f>IF(DGTsiirto!Q82="","",DGTsiirto!Q82)</f>
      </c>
      <c r="S85" s="42">
        <f>IF(DGTsiirto!S82="","",DGTsiirto!S82)</f>
      </c>
      <c r="T85" s="16">
        <f>IF(DGTsiirto!T82="","",DGTsiirto!T82)</f>
      </c>
      <c r="U85" s="16">
        <f>IF(DGTsiirto!U82="","",DGTsiirto!U82)</f>
      </c>
      <c r="V85" s="21">
        <f>IF(DGTsiirto!Z82="","",DGTsiirto!Z82)</f>
      </c>
    </row>
    <row r="86" spans="1:22" ht="15" customHeight="1">
      <c r="A86" s="16">
        <f>IF(DGTsiirto!A83="","",DGTsiirto!A83)</f>
      </c>
      <c r="B86" s="28">
        <f>IF(DGTsiirto!B83="","",DGTsiirto!B83)</f>
      </c>
      <c r="C86" s="28" t="s">
        <v>30</v>
      </c>
      <c r="D86" s="28">
        <f>IF(DGTsiirto!Q83="","",DGTsiirto!Q83)</f>
      </c>
      <c r="E86" s="28">
        <f>IF(DGTsiirto!Q83="","","/")</f>
      </c>
      <c r="F86" s="28">
        <f>IF(DGTsiirto!M83="","",DGTsiirto!M83)</f>
      </c>
      <c r="G86" s="28" t="s">
        <v>30</v>
      </c>
      <c r="H86" s="28">
        <f>IF(DGTsiirto!E83=0,"",DGTsiirto!E83)</f>
      </c>
      <c r="I86" s="15">
        <f>IF(DGTsiirto!F83=0,"",DGTsiirto!F83)</f>
      </c>
      <c r="J86" s="71">
        <f>IF(DGTsiirto!G83=0,"",DGTsiirto!G83)</f>
      </c>
      <c r="K86" s="15">
        <f>IF(DGTsiirto!H83=0,"",DGTsiirto!H83)</f>
      </c>
      <c r="L86" s="15">
        <f>IF(DGTsiirto!K83=0,"",DGTsiirto!K83)</f>
      </c>
      <c r="M86" s="15">
        <f>IF(DGTsiirto!I83=0,"",DGTsiirto!I83)</f>
      </c>
      <c r="N86" s="32">
        <f>IF(DGTsiirto!L83="","",IF(DGTsiirto!L83=2,12.5,IF(DGTsiirto!L83=1,9.3,0)))</f>
      </c>
      <c r="O86" s="42">
        <f>IF(DGTsiirto!M83="","",DGTsiirto!M83)</f>
      </c>
      <c r="P86" s="42">
        <f>IF(DGTsiirto!O83="","",DGTsiirto!O83)</f>
      </c>
      <c r="Q86" s="32">
        <f>IF(DGTsiirto!P83="","",IF(DGTsiirto!P83=2,12.5,IF(DGTsiirto!P83=1,9.3,0)))</f>
      </c>
      <c r="R86" s="42">
        <f>IF(DGTsiirto!Q83="","",DGTsiirto!Q83)</f>
      </c>
      <c r="S86" s="42">
        <f>IF(DGTsiirto!S83="","",DGTsiirto!S83)</f>
      </c>
      <c r="T86" s="16">
        <f>IF(DGTsiirto!T83="","",DGTsiirto!T83)</f>
      </c>
      <c r="U86" s="16">
        <f>IF(DGTsiirto!U83="","",DGTsiirto!U83)</f>
      </c>
      <c r="V86" s="21">
        <f>IF(DGTsiirto!Z83="","",DGTsiirto!Z83)</f>
      </c>
    </row>
    <row r="87" spans="1:22" ht="15" customHeight="1">
      <c r="A87" s="16">
        <f>IF(DGTsiirto!A84="","",DGTsiirto!A84)</f>
      </c>
      <c r="B87" s="28">
        <f>IF(DGTsiirto!B84="","",DGTsiirto!B84)</f>
      </c>
      <c r="C87" s="28" t="s">
        <v>30</v>
      </c>
      <c r="D87" s="28">
        <f>IF(DGTsiirto!Q84="","",DGTsiirto!Q84)</f>
      </c>
      <c r="E87" s="28">
        <f>IF(DGTsiirto!Q84="","","/")</f>
      </c>
      <c r="F87" s="28">
        <f>IF(DGTsiirto!M84="","",DGTsiirto!M84)</f>
      </c>
      <c r="G87" s="28" t="s">
        <v>30</v>
      </c>
      <c r="H87" s="28">
        <f>IF(DGTsiirto!E84=0,"",DGTsiirto!E84)</f>
      </c>
      <c r="I87" s="15">
        <f>IF(DGTsiirto!F84=0,"",DGTsiirto!F84)</f>
      </c>
      <c r="J87" s="71">
        <f>IF(DGTsiirto!G84=0,"",DGTsiirto!G84)</f>
      </c>
      <c r="K87" s="15">
        <f>IF(DGTsiirto!H84=0,"",DGTsiirto!H84)</f>
      </c>
      <c r="L87" s="15">
        <f>IF(DGTsiirto!K84=0,"",DGTsiirto!K84)</f>
      </c>
      <c r="M87" s="15">
        <f>IF(DGTsiirto!I84=0,"",DGTsiirto!I84)</f>
      </c>
      <c r="N87" s="32">
        <f>IF(DGTsiirto!L84="","",IF(DGTsiirto!L84=2,12.5,IF(DGTsiirto!L84=1,9.3,0)))</f>
      </c>
      <c r="O87" s="42">
        <f>IF(DGTsiirto!M84="","",DGTsiirto!M84)</f>
      </c>
      <c r="P87" s="42">
        <f>IF(DGTsiirto!O84="","",DGTsiirto!O84)</f>
      </c>
      <c r="Q87" s="32">
        <f>IF(DGTsiirto!P84="","",IF(DGTsiirto!P84=2,12.5,IF(DGTsiirto!P84=1,9.3,0)))</f>
      </c>
      <c r="R87" s="42">
        <f>IF(DGTsiirto!Q84="","",DGTsiirto!Q84)</f>
      </c>
      <c r="S87" s="42">
        <f>IF(DGTsiirto!S84="","",DGTsiirto!S84)</f>
      </c>
      <c r="T87" s="16">
        <f>IF(DGTsiirto!T84="","",DGTsiirto!T84)</f>
      </c>
      <c r="U87" s="16">
        <f>IF(DGTsiirto!U84="","",DGTsiirto!U84)</f>
      </c>
      <c r="V87" s="21">
        <f>IF(DGTsiirto!Z84="","",DGTsiirto!Z84)</f>
      </c>
    </row>
    <row r="88" spans="1:22" ht="15" customHeight="1">
      <c r="A88" s="16">
        <f>IF(DGTsiirto!A85="","",DGTsiirto!A85)</f>
      </c>
      <c r="B88" s="28">
        <f>IF(DGTsiirto!B85="","",DGTsiirto!B85)</f>
      </c>
      <c r="C88" s="28" t="s">
        <v>30</v>
      </c>
      <c r="D88" s="28">
        <f>IF(DGTsiirto!Q85="","",DGTsiirto!Q85)</f>
      </c>
      <c r="E88" s="28">
        <f>IF(DGTsiirto!Q85="","","/")</f>
      </c>
      <c r="F88" s="28">
        <f>IF(DGTsiirto!M85="","",DGTsiirto!M85)</f>
      </c>
      <c r="G88" s="28" t="s">
        <v>30</v>
      </c>
      <c r="H88" s="28">
        <f>IF(DGTsiirto!E85=0,"",DGTsiirto!E85)</f>
      </c>
      <c r="I88" s="15">
        <f>IF(DGTsiirto!F85=0,"",DGTsiirto!F85)</f>
      </c>
      <c r="J88" s="71">
        <f>IF(DGTsiirto!G85=0,"",DGTsiirto!G85)</f>
      </c>
      <c r="K88" s="15">
        <f>IF(DGTsiirto!H85=0,"",DGTsiirto!H85)</f>
      </c>
      <c r="L88" s="15">
        <f>IF(DGTsiirto!K85=0,"",DGTsiirto!K85)</f>
      </c>
      <c r="M88" s="15">
        <f>IF(DGTsiirto!I85=0,"",DGTsiirto!I85)</f>
      </c>
      <c r="N88" s="32">
        <f>IF(DGTsiirto!L85="","",IF(DGTsiirto!L85=2,12.5,IF(DGTsiirto!L85=1,9.3,0)))</f>
      </c>
      <c r="O88" s="42">
        <f>IF(DGTsiirto!M85="","",DGTsiirto!M85)</f>
      </c>
      <c r="P88" s="42">
        <f>IF(DGTsiirto!O85="","",DGTsiirto!O85)</f>
      </c>
      <c r="Q88" s="32">
        <f>IF(DGTsiirto!P85="","",IF(DGTsiirto!P85=2,12.5,IF(DGTsiirto!P85=1,9.3,0)))</f>
      </c>
      <c r="R88" s="42">
        <f>IF(DGTsiirto!Q85="","",DGTsiirto!Q85)</f>
      </c>
      <c r="S88" s="42">
        <f>IF(DGTsiirto!S85="","",DGTsiirto!S85)</f>
      </c>
      <c r="T88" s="16">
        <f>IF(DGTsiirto!T85="","",DGTsiirto!T85)</f>
      </c>
      <c r="U88" s="16">
        <f>IF(DGTsiirto!U85="","",DGTsiirto!U85)</f>
      </c>
      <c r="V88" s="21">
        <f>IF(DGTsiirto!Z85="","",DGTsiirto!Z85)</f>
      </c>
    </row>
    <row r="89" spans="1:22" ht="15" customHeight="1">
      <c r="A89" s="16">
        <f>IF(DGTsiirto!A86="","",DGTsiirto!A86)</f>
      </c>
      <c r="B89" s="28">
        <f>IF(DGTsiirto!B86="","",DGTsiirto!B86)</f>
      </c>
      <c r="C89" s="28" t="s">
        <v>30</v>
      </c>
      <c r="D89" s="28">
        <f>IF(DGTsiirto!Q86="","",DGTsiirto!Q86)</f>
      </c>
      <c r="E89" s="28">
        <f>IF(DGTsiirto!Q86="","","/")</f>
      </c>
      <c r="F89" s="28">
        <f>IF(DGTsiirto!M86="","",DGTsiirto!M86)</f>
      </c>
      <c r="G89" s="28" t="s">
        <v>30</v>
      </c>
      <c r="H89" s="28">
        <f>IF(DGTsiirto!E86=0,"",DGTsiirto!E86)</f>
      </c>
      <c r="I89" s="15">
        <f>IF(DGTsiirto!F86=0,"",DGTsiirto!F86)</f>
      </c>
      <c r="J89" s="71">
        <f>IF(DGTsiirto!G86=0,"",DGTsiirto!G86)</f>
      </c>
      <c r="K89" s="15">
        <f>IF(DGTsiirto!H86=0,"",DGTsiirto!H86)</f>
      </c>
      <c r="L89" s="15">
        <f>IF(DGTsiirto!K86=0,"",DGTsiirto!K86)</f>
      </c>
      <c r="M89" s="15">
        <f>IF(DGTsiirto!I86=0,"",DGTsiirto!I86)</f>
      </c>
      <c r="N89" s="32">
        <f>IF(DGTsiirto!L86="","",IF(DGTsiirto!L86=2,12.5,IF(DGTsiirto!L86=1,9.3,0)))</f>
      </c>
      <c r="O89" s="42">
        <f>IF(DGTsiirto!M86="","",DGTsiirto!M86)</f>
      </c>
      <c r="P89" s="42">
        <f>IF(DGTsiirto!O86="","",DGTsiirto!O86)</f>
      </c>
      <c r="Q89" s="32">
        <f>IF(DGTsiirto!P86="","",IF(DGTsiirto!P86=2,12.5,IF(DGTsiirto!P86=1,9.3,0)))</f>
      </c>
      <c r="R89" s="42">
        <f>IF(DGTsiirto!Q86="","",DGTsiirto!Q86)</f>
      </c>
      <c r="S89" s="42">
        <f>IF(DGTsiirto!S86="","",DGTsiirto!S86)</f>
      </c>
      <c r="T89" s="16">
        <f>IF(DGTsiirto!T86="","",DGTsiirto!T86)</f>
      </c>
      <c r="U89" s="16">
        <f>IF(DGTsiirto!U86="","",DGTsiirto!U86)</f>
      </c>
      <c r="V89" s="21">
        <f>IF(DGTsiirto!Z86="","",DGTsiirto!Z86)</f>
      </c>
    </row>
    <row r="90" spans="1:22" ht="15" customHeight="1">
      <c r="A90" s="16">
        <f>IF(DGTsiirto!A87="","",DGTsiirto!A87)</f>
      </c>
      <c r="B90" s="28">
        <f>IF(DGTsiirto!B87="","",DGTsiirto!B87)</f>
      </c>
      <c r="C90" s="28" t="s">
        <v>30</v>
      </c>
      <c r="D90" s="28">
        <f>IF(DGTsiirto!Q87="","",DGTsiirto!Q87)</f>
      </c>
      <c r="E90" s="28">
        <f>IF(DGTsiirto!Q87="","","/")</f>
      </c>
      <c r="F90" s="28">
        <f>IF(DGTsiirto!M87="","",DGTsiirto!M87)</f>
      </c>
      <c r="G90" s="28" t="s">
        <v>30</v>
      </c>
      <c r="H90" s="28">
        <f>IF(DGTsiirto!E87=0,"",DGTsiirto!E87)</f>
      </c>
      <c r="I90" s="15">
        <f>IF(DGTsiirto!F87=0,"",DGTsiirto!F87)</f>
      </c>
      <c r="J90" s="71">
        <f>IF(DGTsiirto!G87=0,"",DGTsiirto!G87)</f>
      </c>
      <c r="K90" s="15">
        <f>IF(DGTsiirto!H87=0,"",DGTsiirto!H87)</f>
      </c>
      <c r="L90" s="15">
        <f>IF(DGTsiirto!K87=0,"",DGTsiirto!K87)</f>
      </c>
      <c r="M90" s="15">
        <f>IF(DGTsiirto!I87=0,"",DGTsiirto!I87)</f>
      </c>
      <c r="N90" s="32">
        <f>IF(DGTsiirto!L87="","",IF(DGTsiirto!L87=2,12.5,IF(DGTsiirto!L87=1,9.3,0)))</f>
      </c>
      <c r="O90" s="42">
        <f>IF(DGTsiirto!M87="","",DGTsiirto!M87)</f>
      </c>
      <c r="P90" s="42">
        <f>IF(DGTsiirto!O87="","",DGTsiirto!O87)</f>
      </c>
      <c r="Q90" s="32">
        <f>IF(DGTsiirto!P87="","",IF(DGTsiirto!P87=2,12.5,IF(DGTsiirto!P87=1,9.3,0)))</f>
      </c>
      <c r="R90" s="42">
        <f>IF(DGTsiirto!Q87="","",DGTsiirto!Q87)</f>
      </c>
      <c r="S90" s="42">
        <f>IF(DGTsiirto!S87="","",DGTsiirto!S87)</f>
      </c>
      <c r="T90" s="16">
        <f>IF(DGTsiirto!T87="","",DGTsiirto!T87)</f>
      </c>
      <c r="U90" s="16">
        <f>IF(DGTsiirto!U87="","",DGTsiirto!U87)</f>
      </c>
      <c r="V90" s="21">
        <f>IF(DGTsiirto!Z87="","",DGTsiirto!Z87)</f>
      </c>
    </row>
    <row r="91" spans="1:22" ht="15" customHeight="1">
      <c r="A91" s="16">
        <f>IF(DGTsiirto!A88="","",DGTsiirto!A88)</f>
      </c>
      <c r="B91" s="28">
        <f>IF(DGTsiirto!B88="","",DGTsiirto!B88)</f>
      </c>
      <c r="C91" s="28" t="s">
        <v>30</v>
      </c>
      <c r="D91" s="28">
        <f>IF(DGTsiirto!Q88="","",DGTsiirto!Q88)</f>
      </c>
      <c r="E91" s="28">
        <f>IF(DGTsiirto!Q88="","","/")</f>
      </c>
      <c r="F91" s="28">
        <f>IF(DGTsiirto!M88="","",DGTsiirto!M88)</f>
      </c>
      <c r="G91" s="28" t="s">
        <v>30</v>
      </c>
      <c r="H91" s="28">
        <f>IF(DGTsiirto!E88=0,"",DGTsiirto!E88)</f>
      </c>
      <c r="I91" s="15">
        <f>IF(DGTsiirto!F88=0,"",DGTsiirto!F88)</f>
      </c>
      <c r="J91" s="71">
        <f>IF(DGTsiirto!G88=0,"",DGTsiirto!G88)</f>
      </c>
      <c r="K91" s="15">
        <f>IF(DGTsiirto!H88=0,"",DGTsiirto!H88)</f>
      </c>
      <c r="L91" s="15">
        <f>IF(DGTsiirto!K88=0,"",DGTsiirto!K88)</f>
      </c>
      <c r="M91" s="15">
        <f>IF(DGTsiirto!I88=0,"",DGTsiirto!I88)</f>
      </c>
      <c r="N91" s="32">
        <f>IF(DGTsiirto!L88="","",IF(DGTsiirto!L88=2,12.5,IF(DGTsiirto!L88=1,9.3,0)))</f>
      </c>
      <c r="O91" s="42">
        <f>IF(DGTsiirto!M88="","",DGTsiirto!M88)</f>
      </c>
      <c r="P91" s="42">
        <f>IF(DGTsiirto!O88="","",DGTsiirto!O88)</f>
      </c>
      <c r="Q91" s="32">
        <f>IF(DGTsiirto!P88="","",IF(DGTsiirto!P88=2,12.5,IF(DGTsiirto!P88=1,9.3,0)))</f>
      </c>
      <c r="R91" s="42">
        <f>IF(DGTsiirto!Q88="","",DGTsiirto!Q88)</f>
      </c>
      <c r="S91" s="42">
        <f>IF(DGTsiirto!S88="","",DGTsiirto!S88)</f>
      </c>
      <c r="T91" s="16">
        <f>IF(DGTsiirto!T88="","",DGTsiirto!T88)</f>
      </c>
      <c r="U91" s="16">
        <f>IF(DGTsiirto!U88="","",DGTsiirto!U88)</f>
      </c>
      <c r="V91" s="21">
        <f>IF(DGTsiirto!Z88="","",DGTsiirto!Z88)</f>
      </c>
    </row>
    <row r="92" spans="1:22" ht="15" customHeight="1">
      <c r="A92" s="16">
        <f>IF(DGTsiirto!A89="","",DGTsiirto!A89)</f>
      </c>
      <c r="B92" s="28">
        <f>IF(DGTsiirto!B89="","",DGTsiirto!B89)</f>
      </c>
      <c r="C92" s="28" t="s">
        <v>30</v>
      </c>
      <c r="D92" s="28">
        <f>IF(DGTsiirto!Q89="","",DGTsiirto!Q89)</f>
      </c>
      <c r="E92" s="28">
        <f>IF(DGTsiirto!Q89="","","/")</f>
      </c>
      <c r="F92" s="28">
        <f>IF(DGTsiirto!M89="","",DGTsiirto!M89)</f>
      </c>
      <c r="G92" s="28" t="s">
        <v>30</v>
      </c>
      <c r="H92" s="28">
        <f>IF(DGTsiirto!E89=0,"",DGTsiirto!E89)</f>
      </c>
      <c r="I92" s="15">
        <f>IF(DGTsiirto!F89=0,"",DGTsiirto!F89)</f>
      </c>
      <c r="J92" s="71">
        <f>IF(DGTsiirto!G89=0,"",DGTsiirto!G89)</f>
      </c>
      <c r="K92" s="15">
        <f>IF(DGTsiirto!H89=0,"",DGTsiirto!H89)</f>
      </c>
      <c r="L92" s="15">
        <f>IF(DGTsiirto!K89=0,"",DGTsiirto!K89)</f>
      </c>
      <c r="M92" s="15">
        <f>IF(DGTsiirto!I89=0,"",DGTsiirto!I89)</f>
      </c>
      <c r="N92" s="32">
        <f>IF(DGTsiirto!L89="","",IF(DGTsiirto!L89=2,12.5,IF(DGTsiirto!L89=1,9.3,0)))</f>
      </c>
      <c r="O92" s="42">
        <f>IF(DGTsiirto!M89="","",DGTsiirto!M89)</f>
      </c>
      <c r="P92" s="42">
        <f>IF(DGTsiirto!O89="","",DGTsiirto!O89)</f>
      </c>
      <c r="Q92" s="32">
        <f>IF(DGTsiirto!P89="","",IF(DGTsiirto!P89=2,12.5,IF(DGTsiirto!P89=1,9.3,0)))</f>
      </c>
      <c r="R92" s="42">
        <f>IF(DGTsiirto!Q89="","",DGTsiirto!Q89)</f>
      </c>
      <c r="S92" s="42">
        <f>IF(DGTsiirto!S89="","",DGTsiirto!S89)</f>
      </c>
      <c r="T92" s="16">
        <f>IF(DGTsiirto!T89="","",DGTsiirto!T89)</f>
      </c>
      <c r="U92" s="16">
        <f>IF(DGTsiirto!U89="","",DGTsiirto!U89)</f>
      </c>
      <c r="V92" s="21">
        <f>IF(DGTsiirto!Z89="","",DGTsiirto!Z89)</f>
      </c>
    </row>
    <row r="93" spans="1:22" ht="15" customHeight="1">
      <c r="A93" s="16">
        <f>IF(DGTsiirto!A90="","",DGTsiirto!A90)</f>
      </c>
      <c r="B93" s="28">
        <f>IF(DGTsiirto!B90="","",DGTsiirto!B90)</f>
      </c>
      <c r="C93" s="28" t="s">
        <v>30</v>
      </c>
      <c r="D93" s="28">
        <f>IF(DGTsiirto!Q90="","",DGTsiirto!Q90)</f>
      </c>
      <c r="E93" s="28">
        <f>IF(DGTsiirto!Q90="","","/")</f>
      </c>
      <c r="F93" s="28">
        <f>IF(DGTsiirto!M90="","",DGTsiirto!M90)</f>
      </c>
      <c r="G93" s="28" t="s">
        <v>30</v>
      </c>
      <c r="H93" s="28">
        <f>IF(DGTsiirto!E90=0,"",DGTsiirto!E90)</f>
      </c>
      <c r="I93" s="15">
        <f>IF(DGTsiirto!F90=0,"",DGTsiirto!F90)</f>
      </c>
      <c r="J93" s="71">
        <f>IF(DGTsiirto!G90=0,"",DGTsiirto!G90)</f>
      </c>
      <c r="K93" s="15">
        <f>IF(DGTsiirto!H90=0,"",DGTsiirto!H90)</f>
      </c>
      <c r="L93" s="15">
        <f>IF(DGTsiirto!K90=0,"",DGTsiirto!K90)</f>
      </c>
      <c r="M93" s="15">
        <f>IF(DGTsiirto!I90=0,"",DGTsiirto!I90)</f>
      </c>
      <c r="N93" s="32">
        <f>IF(DGTsiirto!L90="","",IF(DGTsiirto!L90=2,12.5,IF(DGTsiirto!L90=1,9.3,0)))</f>
      </c>
      <c r="O93" s="42">
        <f>IF(DGTsiirto!M90="","",DGTsiirto!M90)</f>
      </c>
      <c r="P93" s="42">
        <f>IF(DGTsiirto!O90="","",DGTsiirto!O90)</f>
      </c>
      <c r="Q93" s="32">
        <f>IF(DGTsiirto!P90="","",IF(DGTsiirto!P90=2,12.5,IF(DGTsiirto!P90=1,9.3,0)))</f>
      </c>
      <c r="R93" s="42">
        <f>IF(DGTsiirto!Q90="","",DGTsiirto!Q90)</f>
      </c>
      <c r="S93" s="42">
        <f>IF(DGTsiirto!S90="","",DGTsiirto!S90)</f>
      </c>
      <c r="T93" s="16">
        <f>IF(DGTsiirto!T90="","",DGTsiirto!T90)</f>
      </c>
      <c r="U93" s="16">
        <f>IF(DGTsiirto!U90="","",DGTsiirto!U90)</f>
      </c>
      <c r="V93" s="21">
        <f>IF(DGTsiirto!Z90="","",DGTsiirto!Z90)</f>
      </c>
    </row>
    <row r="94" spans="1:22" ht="15" customHeight="1">
      <c r="A94" s="16">
        <f>IF(DGTsiirto!A91="","",DGTsiirto!A91)</f>
      </c>
      <c r="B94" s="28">
        <f>IF(DGTsiirto!B91="","",DGTsiirto!B91)</f>
      </c>
      <c r="C94" s="28" t="s">
        <v>30</v>
      </c>
      <c r="D94" s="28">
        <f>IF(DGTsiirto!Q91="","",DGTsiirto!Q91)</f>
      </c>
      <c r="E94" s="28">
        <f>IF(DGTsiirto!Q91="","","/")</f>
      </c>
      <c r="F94" s="28">
        <f>IF(DGTsiirto!M91="","",DGTsiirto!M91)</f>
      </c>
      <c r="G94" s="28" t="s">
        <v>30</v>
      </c>
      <c r="H94" s="28">
        <f>IF(DGTsiirto!E91=0,"",DGTsiirto!E91)</f>
      </c>
      <c r="I94" s="15">
        <f>IF(DGTsiirto!F91=0,"",DGTsiirto!F91)</f>
      </c>
      <c r="J94" s="71">
        <f>IF(DGTsiirto!G91=0,"",DGTsiirto!G91)</f>
      </c>
      <c r="K94" s="15">
        <f>IF(DGTsiirto!H91=0,"",DGTsiirto!H91)</f>
      </c>
      <c r="L94" s="15">
        <f>IF(DGTsiirto!K91=0,"",DGTsiirto!K91)</f>
      </c>
      <c r="M94" s="15">
        <f>IF(DGTsiirto!I91=0,"",DGTsiirto!I91)</f>
      </c>
      <c r="N94" s="32">
        <f>IF(DGTsiirto!L91="","",IF(DGTsiirto!L91=2,12.5,IF(DGTsiirto!L91=1,9.3,0)))</f>
      </c>
      <c r="O94" s="42">
        <f>IF(DGTsiirto!M91="","",DGTsiirto!M91)</f>
      </c>
      <c r="P94" s="42">
        <f>IF(DGTsiirto!O91="","",DGTsiirto!O91)</f>
      </c>
      <c r="Q94" s="32">
        <f>IF(DGTsiirto!P91="","",IF(DGTsiirto!P91=2,12.5,IF(DGTsiirto!P91=1,9.3,0)))</f>
      </c>
      <c r="R94" s="42">
        <f>IF(DGTsiirto!Q91="","",DGTsiirto!Q91)</f>
      </c>
      <c r="S94" s="42">
        <f>IF(DGTsiirto!S91="","",DGTsiirto!S91)</f>
      </c>
      <c r="T94" s="16">
        <f>IF(DGTsiirto!T91="","",DGTsiirto!T91)</f>
      </c>
      <c r="U94" s="16">
        <f>IF(DGTsiirto!U91="","",DGTsiirto!U91)</f>
      </c>
      <c r="V94" s="21">
        <f>IF(DGTsiirto!Z91="","",DGTsiirto!Z91)</f>
      </c>
    </row>
    <row r="95" spans="1:22" ht="15" customHeight="1">
      <c r="A95" s="16">
        <f>IF(DGTsiirto!A92="","",DGTsiirto!A92)</f>
      </c>
      <c r="B95" s="28">
        <f>IF(DGTsiirto!B92="","",DGTsiirto!B92)</f>
      </c>
      <c r="C95" s="28" t="s">
        <v>30</v>
      </c>
      <c r="D95" s="28">
        <f>IF(DGTsiirto!Q92="","",DGTsiirto!Q92)</f>
      </c>
      <c r="E95" s="28">
        <f>IF(DGTsiirto!Q92="","","/")</f>
      </c>
      <c r="F95" s="28">
        <f>IF(DGTsiirto!M92="","",DGTsiirto!M92)</f>
      </c>
      <c r="G95" s="28" t="s">
        <v>30</v>
      </c>
      <c r="H95" s="28">
        <f>IF(DGTsiirto!E92=0,"",DGTsiirto!E92)</f>
      </c>
      <c r="I95" s="15">
        <f>IF(DGTsiirto!F92=0,"",DGTsiirto!F92)</f>
      </c>
      <c r="J95" s="71">
        <f>IF(DGTsiirto!G92=0,"",DGTsiirto!G92)</f>
      </c>
      <c r="K95" s="15">
        <f>IF(DGTsiirto!H92=0,"",DGTsiirto!H92)</f>
      </c>
      <c r="L95" s="15">
        <f>IF(DGTsiirto!K92=0,"",DGTsiirto!K92)</f>
      </c>
      <c r="M95" s="15">
        <f>IF(DGTsiirto!I92=0,"",DGTsiirto!I92)</f>
      </c>
      <c r="N95" s="32">
        <f>IF(DGTsiirto!L92="","",IF(DGTsiirto!L92=2,12.5,IF(DGTsiirto!L92=1,9.3,0)))</f>
      </c>
      <c r="O95" s="42">
        <f>IF(DGTsiirto!M92="","",DGTsiirto!M92)</f>
      </c>
      <c r="P95" s="42">
        <f>IF(DGTsiirto!O92="","",DGTsiirto!O92)</f>
      </c>
      <c r="Q95" s="32">
        <f>IF(DGTsiirto!P92="","",IF(DGTsiirto!P92=2,12.5,IF(DGTsiirto!P92=1,9.3,0)))</f>
      </c>
      <c r="R95" s="42">
        <f>IF(DGTsiirto!Q92="","",DGTsiirto!Q92)</f>
      </c>
      <c r="S95" s="42">
        <f>IF(DGTsiirto!S92="","",DGTsiirto!S92)</f>
      </c>
      <c r="T95" s="16">
        <f>IF(DGTsiirto!T92="","",DGTsiirto!T92)</f>
      </c>
      <c r="U95" s="16">
        <f>IF(DGTsiirto!U92="","",DGTsiirto!U92)</f>
      </c>
      <c r="V95" s="21">
        <f>IF(DGTsiirto!Z92="","",DGTsiirto!Z92)</f>
      </c>
    </row>
    <row r="96" spans="1:22" ht="15" customHeight="1">
      <c r="A96" s="16">
        <f>IF(DGTsiirto!A93="","",DGTsiirto!A93)</f>
      </c>
      <c r="B96" s="28">
        <f>IF(DGTsiirto!B93="","",DGTsiirto!B93)</f>
      </c>
      <c r="C96" s="28" t="s">
        <v>30</v>
      </c>
      <c r="D96" s="28">
        <f>IF(DGTsiirto!Q93="","",DGTsiirto!Q93)</f>
      </c>
      <c r="E96" s="28">
        <f>IF(DGTsiirto!Q93="","","/")</f>
      </c>
      <c r="F96" s="28">
        <f>IF(DGTsiirto!M93="","",DGTsiirto!M93)</f>
      </c>
      <c r="G96" s="28" t="s">
        <v>30</v>
      </c>
      <c r="H96" s="28">
        <f>IF(DGTsiirto!E93=0,"",DGTsiirto!E93)</f>
      </c>
      <c r="I96" s="15">
        <f>IF(DGTsiirto!F93=0,"",DGTsiirto!F93)</f>
      </c>
      <c r="J96" s="71">
        <f>IF(DGTsiirto!G93=0,"",DGTsiirto!G93)</f>
      </c>
      <c r="K96" s="15">
        <f>IF(DGTsiirto!H93=0,"",DGTsiirto!H93)</f>
      </c>
      <c r="L96" s="15">
        <f>IF(DGTsiirto!K93=0,"",DGTsiirto!K93)</f>
      </c>
      <c r="M96" s="15">
        <f>IF(DGTsiirto!I93=0,"",DGTsiirto!I93)</f>
      </c>
      <c r="N96" s="32">
        <f>IF(DGTsiirto!L93="","",IF(DGTsiirto!L93=2,12.5,IF(DGTsiirto!L93=1,9.3,0)))</f>
      </c>
      <c r="O96" s="42">
        <f>IF(DGTsiirto!M93="","",DGTsiirto!M93)</f>
      </c>
      <c r="P96" s="42">
        <f>IF(DGTsiirto!O93="","",DGTsiirto!O93)</f>
      </c>
      <c r="Q96" s="32">
        <f>IF(DGTsiirto!P93="","",IF(DGTsiirto!P93=2,12.5,IF(DGTsiirto!P93=1,9.3,0)))</f>
      </c>
      <c r="R96" s="42">
        <f>IF(DGTsiirto!Q93="","",DGTsiirto!Q93)</f>
      </c>
      <c r="S96" s="42">
        <f>IF(DGTsiirto!S93="","",DGTsiirto!S93)</f>
      </c>
      <c r="T96" s="16">
        <f>IF(DGTsiirto!T93="","",DGTsiirto!T93)</f>
      </c>
      <c r="U96" s="16">
        <f>IF(DGTsiirto!U93="","",DGTsiirto!U93)</f>
      </c>
      <c r="V96" s="21">
        <f>IF(DGTsiirto!Z93="","",DGTsiirto!Z93)</f>
      </c>
    </row>
    <row r="97" spans="1:22" ht="15" customHeight="1">
      <c r="A97" s="16">
        <f>IF(DGTsiirto!A94="","",DGTsiirto!A94)</f>
      </c>
      <c r="B97" s="28">
        <f>IF(DGTsiirto!B94="","",DGTsiirto!B94)</f>
      </c>
      <c r="C97" s="28" t="s">
        <v>30</v>
      </c>
      <c r="D97" s="28">
        <f>IF(DGTsiirto!Q94="","",DGTsiirto!Q94)</f>
      </c>
      <c r="E97" s="28">
        <f>IF(DGTsiirto!Q94="","","/")</f>
      </c>
      <c r="F97" s="28">
        <f>IF(DGTsiirto!M94="","",DGTsiirto!M94)</f>
      </c>
      <c r="G97" s="28" t="s">
        <v>30</v>
      </c>
      <c r="H97" s="28">
        <f>IF(DGTsiirto!E94=0,"",DGTsiirto!E94)</f>
      </c>
      <c r="I97" s="15">
        <f>IF(DGTsiirto!F94=0,"",DGTsiirto!F94)</f>
      </c>
      <c r="J97" s="71">
        <f>IF(DGTsiirto!G94=0,"",DGTsiirto!G94)</f>
      </c>
      <c r="K97" s="15">
        <f>IF(DGTsiirto!H94=0,"",DGTsiirto!H94)</f>
      </c>
      <c r="L97" s="15">
        <f>IF(DGTsiirto!K94=0,"",DGTsiirto!K94)</f>
      </c>
      <c r="M97" s="15">
        <f>IF(DGTsiirto!I94=0,"",DGTsiirto!I94)</f>
      </c>
      <c r="N97" s="32">
        <f>IF(DGTsiirto!L94="","",IF(DGTsiirto!L94=2,12.5,IF(DGTsiirto!L94=1,9.3,0)))</f>
      </c>
      <c r="O97" s="42">
        <f>IF(DGTsiirto!M94="","",DGTsiirto!M94)</f>
      </c>
      <c r="P97" s="42">
        <f>IF(DGTsiirto!O94="","",DGTsiirto!O94)</f>
      </c>
      <c r="Q97" s="32">
        <f>IF(DGTsiirto!P94="","",IF(DGTsiirto!P94=2,12.5,IF(DGTsiirto!P94=1,9.3,0)))</f>
      </c>
      <c r="R97" s="42">
        <f>IF(DGTsiirto!Q94="","",DGTsiirto!Q94)</f>
      </c>
      <c r="S97" s="42">
        <f>IF(DGTsiirto!S94="","",DGTsiirto!S94)</f>
      </c>
      <c r="T97" s="16">
        <f>IF(DGTsiirto!T94="","",DGTsiirto!T94)</f>
      </c>
      <c r="U97" s="16">
        <f>IF(DGTsiirto!U94="","",DGTsiirto!U94)</f>
      </c>
      <c r="V97" s="21">
        <f>IF(DGTsiirto!Z94="","",DGTsiirto!Z94)</f>
      </c>
    </row>
    <row r="98" spans="1:22" ht="15" customHeight="1">
      <c r="A98" s="16">
        <f>IF(DGTsiirto!A95="","",DGTsiirto!A95)</f>
      </c>
      <c r="B98" s="28">
        <f>IF(DGTsiirto!B95="","",DGTsiirto!B95)</f>
      </c>
      <c r="C98" s="28" t="s">
        <v>30</v>
      </c>
      <c r="D98" s="28">
        <f>IF(DGTsiirto!Q95="","",DGTsiirto!Q95)</f>
      </c>
      <c r="E98" s="28">
        <f>IF(DGTsiirto!Q95="","","/")</f>
      </c>
      <c r="F98" s="28">
        <f>IF(DGTsiirto!M95="","",DGTsiirto!M95)</f>
      </c>
      <c r="G98" s="28" t="s">
        <v>30</v>
      </c>
      <c r="H98" s="28">
        <f>IF(DGTsiirto!E95=0,"",DGTsiirto!E95)</f>
      </c>
      <c r="I98" s="15">
        <f>IF(DGTsiirto!F95=0,"",DGTsiirto!F95)</f>
      </c>
      <c r="J98" s="71">
        <f>IF(DGTsiirto!G95=0,"",DGTsiirto!G95)</f>
      </c>
      <c r="K98" s="15">
        <f>IF(DGTsiirto!H95=0,"",DGTsiirto!H95)</f>
      </c>
      <c r="L98" s="15">
        <f>IF(DGTsiirto!K95=0,"",DGTsiirto!K95)</f>
      </c>
      <c r="M98" s="15">
        <f>IF(DGTsiirto!I95=0,"",DGTsiirto!I95)</f>
      </c>
      <c r="N98" s="32">
        <f>IF(DGTsiirto!L95="","",IF(DGTsiirto!L95=2,12.5,IF(DGTsiirto!L95=1,9.3,0)))</f>
      </c>
      <c r="O98" s="42">
        <f>IF(DGTsiirto!M95="","",DGTsiirto!M95)</f>
      </c>
      <c r="P98" s="42">
        <f>IF(DGTsiirto!O95="","",DGTsiirto!O95)</f>
      </c>
      <c r="Q98" s="32">
        <f>IF(DGTsiirto!P95="","",IF(DGTsiirto!P95=2,12.5,IF(DGTsiirto!P95=1,9.3,0)))</f>
      </c>
      <c r="R98" s="42">
        <f>IF(DGTsiirto!Q95="","",DGTsiirto!Q95)</f>
      </c>
      <c r="S98" s="42">
        <f>IF(DGTsiirto!S95="","",DGTsiirto!S95)</f>
      </c>
      <c r="T98" s="16">
        <f>IF(DGTsiirto!T95="","",DGTsiirto!T95)</f>
      </c>
      <c r="U98" s="16">
        <f>IF(DGTsiirto!U95="","",DGTsiirto!U95)</f>
      </c>
      <c r="V98" s="21">
        <f>IF(DGTsiirto!Z95="","",DGTsiirto!Z95)</f>
      </c>
    </row>
    <row r="99" spans="1:22" ht="15" customHeight="1">
      <c r="A99" s="16">
        <f>IF(DGTsiirto!A96="","",DGTsiirto!A96)</f>
      </c>
      <c r="B99" s="28">
        <f>IF(DGTsiirto!B96="","",DGTsiirto!B96)</f>
      </c>
      <c r="C99" s="28" t="s">
        <v>30</v>
      </c>
      <c r="D99" s="28">
        <f>IF(DGTsiirto!Q96="","",DGTsiirto!Q96)</f>
      </c>
      <c r="E99" s="28">
        <f>IF(DGTsiirto!Q96="","","/")</f>
      </c>
      <c r="F99" s="28">
        <f>IF(DGTsiirto!M96="","",DGTsiirto!M96)</f>
      </c>
      <c r="G99" s="28" t="s">
        <v>30</v>
      </c>
      <c r="H99" s="28">
        <f>IF(DGTsiirto!E96=0,"",DGTsiirto!E96)</f>
      </c>
      <c r="I99" s="15">
        <f>IF(DGTsiirto!F96=0,"",DGTsiirto!F96)</f>
      </c>
      <c r="J99" s="71">
        <f>IF(DGTsiirto!G96=0,"",DGTsiirto!G96)</f>
      </c>
      <c r="K99" s="15">
        <f>IF(DGTsiirto!H96=0,"",DGTsiirto!H96)</f>
      </c>
      <c r="L99" s="15">
        <f>IF(DGTsiirto!K96=0,"",DGTsiirto!K96)</f>
      </c>
      <c r="M99" s="15">
        <f>IF(DGTsiirto!I96=0,"",DGTsiirto!I96)</f>
      </c>
      <c r="N99" s="32">
        <f>IF(DGTsiirto!L96="","",IF(DGTsiirto!L96=2,12.5,IF(DGTsiirto!L96=1,9.3,0)))</f>
      </c>
      <c r="O99" s="42">
        <f>IF(DGTsiirto!M96="","",DGTsiirto!M96)</f>
      </c>
      <c r="P99" s="42">
        <f>IF(DGTsiirto!O96="","",DGTsiirto!O96)</f>
      </c>
      <c r="Q99" s="32">
        <f>IF(DGTsiirto!P96="","",IF(DGTsiirto!P96=2,12.5,IF(DGTsiirto!P96=1,9.3,0)))</f>
      </c>
      <c r="R99" s="42">
        <f>IF(DGTsiirto!Q96="","",DGTsiirto!Q96)</f>
      </c>
      <c r="S99" s="42">
        <f>IF(DGTsiirto!S96="","",DGTsiirto!S96)</f>
      </c>
      <c r="T99" s="16">
        <f>IF(DGTsiirto!T96="","",DGTsiirto!T96)</f>
      </c>
      <c r="U99" s="16">
        <f>IF(DGTsiirto!U96="","",DGTsiirto!U96)</f>
      </c>
      <c r="V99" s="21">
        <f>IF(DGTsiirto!Z96="","",DGTsiirto!Z96)</f>
      </c>
    </row>
    <row r="100" spans="1:22" ht="15" customHeight="1">
      <c r="A100" s="16">
        <f>IF(DGTsiirto!A97="","",DGTsiirto!A97)</f>
      </c>
      <c r="B100" s="28">
        <f>IF(DGTsiirto!B97="","",DGTsiirto!B97)</f>
      </c>
      <c r="C100" s="28" t="s">
        <v>30</v>
      </c>
      <c r="D100" s="28">
        <f>IF(DGTsiirto!Q97="","",DGTsiirto!Q97)</f>
      </c>
      <c r="E100" s="28">
        <f>IF(DGTsiirto!Q97="","","/")</f>
      </c>
      <c r="F100" s="28">
        <f>IF(DGTsiirto!M97="","",DGTsiirto!M97)</f>
      </c>
      <c r="G100" s="28" t="s">
        <v>30</v>
      </c>
      <c r="H100" s="28">
        <f>IF(DGTsiirto!E97=0,"",DGTsiirto!E97)</f>
      </c>
      <c r="I100" s="15">
        <f>IF(DGTsiirto!F97=0,"",DGTsiirto!F97)</f>
      </c>
      <c r="J100" s="71">
        <f>IF(DGTsiirto!G97=0,"",DGTsiirto!G97)</f>
      </c>
      <c r="K100" s="15">
        <f>IF(DGTsiirto!H97=0,"",DGTsiirto!H97)</f>
      </c>
      <c r="L100" s="15">
        <f>IF(DGTsiirto!K97=0,"",DGTsiirto!K97)</f>
      </c>
      <c r="M100" s="15">
        <f>IF(DGTsiirto!I97=0,"",DGTsiirto!I97)</f>
      </c>
      <c r="N100" s="32">
        <f>IF(DGTsiirto!L97="","",IF(DGTsiirto!L97=2,12.5,IF(DGTsiirto!L97=1,9.3,0)))</f>
      </c>
      <c r="O100" s="42">
        <f>IF(DGTsiirto!M97="","",DGTsiirto!M97)</f>
      </c>
      <c r="P100" s="42">
        <f>IF(DGTsiirto!O97="","",DGTsiirto!O97)</f>
      </c>
      <c r="Q100" s="32">
        <f>IF(DGTsiirto!P97="","",IF(DGTsiirto!P97=2,12.5,IF(DGTsiirto!P97=1,9.3,0)))</f>
      </c>
      <c r="R100" s="42">
        <f>IF(DGTsiirto!Q97="","",DGTsiirto!Q97)</f>
      </c>
      <c r="S100" s="42">
        <f>IF(DGTsiirto!S97="","",DGTsiirto!S97)</f>
      </c>
      <c r="T100" s="16">
        <f>IF(DGTsiirto!T97="","",DGTsiirto!T97)</f>
      </c>
      <c r="U100" s="16">
        <f>IF(DGTsiirto!U97="","",DGTsiirto!U97)</f>
      </c>
      <c r="V100" s="21">
        <f>IF(DGTsiirto!Z97="","",DGTsiirto!Z97)</f>
      </c>
    </row>
    <row r="101" spans="1:22" ht="15" customHeight="1">
      <c r="A101" s="16">
        <f>IF(DGTsiirto!A98="","",DGTsiirto!A98)</f>
      </c>
      <c r="B101" s="28">
        <f>IF(DGTsiirto!B98="","",DGTsiirto!B98)</f>
      </c>
      <c r="C101" s="28" t="s">
        <v>30</v>
      </c>
      <c r="D101" s="28">
        <f>IF(DGTsiirto!Q98="","",DGTsiirto!Q98)</f>
      </c>
      <c r="E101" s="28">
        <f>IF(DGTsiirto!Q98="","","/")</f>
      </c>
      <c r="F101" s="28">
        <f>IF(DGTsiirto!M98="","",DGTsiirto!M98)</f>
      </c>
      <c r="G101" s="28" t="s">
        <v>30</v>
      </c>
      <c r="H101" s="28">
        <f>IF(DGTsiirto!E98=0,"",DGTsiirto!E98)</f>
      </c>
      <c r="I101" s="15">
        <f>IF(DGTsiirto!F98=0,"",DGTsiirto!F98)</f>
      </c>
      <c r="J101" s="71">
        <f>IF(DGTsiirto!G98=0,"",DGTsiirto!G98)</f>
      </c>
      <c r="K101" s="15">
        <f>IF(DGTsiirto!H98=0,"",DGTsiirto!H98)</f>
      </c>
      <c r="L101" s="15">
        <f>IF(DGTsiirto!K98=0,"",DGTsiirto!K98)</f>
      </c>
      <c r="M101" s="15">
        <f>IF(DGTsiirto!I98=0,"",DGTsiirto!I98)</f>
      </c>
      <c r="N101" s="32">
        <f>IF(DGTsiirto!L98="","",IF(DGTsiirto!L98=2,12.5,IF(DGTsiirto!L98=1,9.3,0)))</f>
      </c>
      <c r="O101" s="42">
        <f>IF(DGTsiirto!M98="","",DGTsiirto!M98)</f>
      </c>
      <c r="P101" s="42">
        <f>IF(DGTsiirto!O98="","",DGTsiirto!O98)</f>
      </c>
      <c r="Q101" s="32">
        <f>IF(DGTsiirto!P98="","",IF(DGTsiirto!P98=2,12.5,IF(DGTsiirto!P98=1,9.3,0)))</f>
      </c>
      <c r="R101" s="42">
        <f>IF(DGTsiirto!Q98="","",DGTsiirto!Q98)</f>
      </c>
      <c r="S101" s="42">
        <f>IF(DGTsiirto!S98="","",DGTsiirto!S98)</f>
      </c>
      <c r="T101" s="16">
        <f>IF(DGTsiirto!T98="","",DGTsiirto!T98)</f>
      </c>
      <c r="U101" s="16">
        <f>IF(DGTsiirto!U98="","",DGTsiirto!U98)</f>
      </c>
      <c r="V101" s="21">
        <f>IF(DGTsiirto!Z98="","",DGTsiirto!Z98)</f>
      </c>
    </row>
    <row r="102" spans="1:22" ht="15" customHeight="1">
      <c r="A102" s="16">
        <f>IF(DGTsiirto!A99="","",DGTsiirto!A99)</f>
      </c>
      <c r="B102" s="28">
        <f>IF(DGTsiirto!B99="","",DGTsiirto!B99)</f>
      </c>
      <c r="C102" s="28" t="s">
        <v>30</v>
      </c>
      <c r="D102" s="28">
        <f>IF(DGTsiirto!Q99="","",DGTsiirto!Q99)</f>
      </c>
      <c r="E102" s="28">
        <f>IF(DGTsiirto!Q99="","","/")</f>
      </c>
      <c r="F102" s="28">
        <f>IF(DGTsiirto!M99="","",DGTsiirto!M99)</f>
      </c>
      <c r="G102" s="28" t="s">
        <v>30</v>
      </c>
      <c r="H102" s="28">
        <f>IF(DGTsiirto!E99=0,"",DGTsiirto!E99)</f>
      </c>
      <c r="I102" s="15">
        <f>IF(DGTsiirto!F99=0,"",DGTsiirto!F99)</f>
      </c>
      <c r="J102" s="71">
        <f>IF(DGTsiirto!G99=0,"",DGTsiirto!G99)</f>
      </c>
      <c r="K102" s="15">
        <f>IF(DGTsiirto!H99=0,"",DGTsiirto!H99)</f>
      </c>
      <c r="L102" s="15">
        <f>IF(DGTsiirto!K99=0,"",DGTsiirto!K99)</f>
      </c>
      <c r="M102" s="15">
        <f>IF(DGTsiirto!I99=0,"",DGTsiirto!I99)</f>
      </c>
      <c r="N102" s="32">
        <f>IF(DGTsiirto!L99="","",IF(DGTsiirto!L99=2,12.5,IF(DGTsiirto!L99=1,9.3,0)))</f>
      </c>
      <c r="O102" s="42">
        <f>IF(DGTsiirto!M99="","",DGTsiirto!M99)</f>
      </c>
      <c r="P102" s="42">
        <f>IF(DGTsiirto!O99="","",DGTsiirto!O99)</f>
      </c>
      <c r="Q102" s="32">
        <f>IF(DGTsiirto!P99="","",IF(DGTsiirto!P99=2,12.5,IF(DGTsiirto!P99=1,9.3,0)))</f>
      </c>
      <c r="R102" s="42">
        <f>IF(DGTsiirto!Q99="","",DGTsiirto!Q99)</f>
      </c>
      <c r="S102" s="42">
        <f>IF(DGTsiirto!S99="","",DGTsiirto!S99)</f>
      </c>
      <c r="T102" s="16">
        <f>IF(DGTsiirto!T99="","",DGTsiirto!T99)</f>
      </c>
      <c r="U102" s="16">
        <f>IF(DGTsiirto!U99="","",DGTsiirto!U99)</f>
      </c>
      <c r="V102" s="21">
        <f>IF(DGTsiirto!Z99="","",DGTsiirto!Z99)</f>
      </c>
    </row>
    <row r="103" spans="1:22" ht="15" customHeight="1">
      <c r="A103" s="16">
        <f>IF(DGTsiirto!A100="","",DGTsiirto!A100)</f>
      </c>
      <c r="B103" s="28">
        <f>IF(DGTsiirto!B100="","",DGTsiirto!B100)</f>
      </c>
      <c r="C103" s="28" t="s">
        <v>30</v>
      </c>
      <c r="D103" s="28">
        <f>IF(DGTsiirto!Q100="","",DGTsiirto!Q100)</f>
      </c>
      <c r="E103" s="28">
        <f>IF(DGTsiirto!Q100="","","/")</f>
      </c>
      <c r="F103" s="28">
        <f>IF(DGTsiirto!M100="","",DGTsiirto!M100)</f>
      </c>
      <c r="G103" s="28" t="s">
        <v>30</v>
      </c>
      <c r="H103" s="28">
        <f>IF(DGTsiirto!E100=0,"",DGTsiirto!E100)</f>
      </c>
      <c r="I103" s="15">
        <f>IF(DGTsiirto!F100=0,"",DGTsiirto!F100)</f>
      </c>
      <c r="J103" s="71">
        <f>IF(DGTsiirto!G100=0,"",DGTsiirto!G100)</f>
      </c>
      <c r="K103" s="15">
        <f>IF(DGTsiirto!H100=0,"",DGTsiirto!H100)</f>
      </c>
      <c r="L103" s="15">
        <f>IF(DGTsiirto!K100=0,"",DGTsiirto!K100)</f>
      </c>
      <c r="M103" s="15">
        <f>IF(DGTsiirto!I100=0,"",DGTsiirto!I100)</f>
      </c>
      <c r="N103" s="32">
        <f>IF(DGTsiirto!L100="","",IF(DGTsiirto!L100=2,12.5,IF(DGTsiirto!L100=1,9.3,0)))</f>
      </c>
      <c r="O103" s="42">
        <f>IF(DGTsiirto!M100="","",DGTsiirto!M100)</f>
      </c>
      <c r="P103" s="42">
        <f>IF(DGTsiirto!O100="","",DGTsiirto!O100)</f>
      </c>
      <c r="Q103" s="32">
        <f>IF(DGTsiirto!P100="","",IF(DGTsiirto!P100=2,12.5,IF(DGTsiirto!P100=1,9.3,0)))</f>
      </c>
      <c r="R103" s="42">
        <f>IF(DGTsiirto!Q100="","",DGTsiirto!Q100)</f>
      </c>
      <c r="S103" s="42">
        <f>IF(DGTsiirto!S100="","",DGTsiirto!S100)</f>
      </c>
      <c r="T103" s="16">
        <f>IF(DGTsiirto!T100="","",DGTsiirto!T100)</f>
      </c>
      <c r="U103" s="16">
        <f>IF(DGTsiirto!U100="","",DGTsiirto!U100)</f>
      </c>
      <c r="V103" s="21">
        <f>IF(DGTsiirto!Z100="","",DGTsiirto!Z100)</f>
      </c>
    </row>
    <row r="104" spans="1:22" ht="15" customHeight="1">
      <c r="A104" s="16">
        <f>IF(DGTsiirto!A101="","",DGTsiirto!A101)</f>
      </c>
      <c r="B104" s="28">
        <f>IF(DGTsiirto!B101="","",DGTsiirto!B101)</f>
      </c>
      <c r="C104" s="28" t="s">
        <v>30</v>
      </c>
      <c r="D104" s="28">
        <f>IF(DGTsiirto!Q101="","",DGTsiirto!Q101)</f>
      </c>
      <c r="E104" s="28">
        <f>IF(DGTsiirto!Q101="","","/")</f>
      </c>
      <c r="F104" s="28">
        <f>IF(DGTsiirto!M101="","",DGTsiirto!M101)</f>
      </c>
      <c r="G104" s="28" t="s">
        <v>30</v>
      </c>
      <c r="H104" s="28">
        <f>IF(DGTsiirto!E101=0,"",DGTsiirto!E101)</f>
      </c>
      <c r="I104" s="15">
        <f>IF(DGTsiirto!F101=0,"",DGTsiirto!F101)</f>
      </c>
      <c r="J104" s="71">
        <f>IF(DGTsiirto!G101=0,"",DGTsiirto!G101)</f>
      </c>
      <c r="K104" s="15">
        <f>IF(DGTsiirto!H101=0,"",DGTsiirto!H101)</f>
      </c>
      <c r="L104" s="15">
        <f>IF(DGTsiirto!K101=0,"",DGTsiirto!K101)</f>
      </c>
      <c r="M104" s="15">
        <f>IF(DGTsiirto!I101=0,"",DGTsiirto!I101)</f>
      </c>
      <c r="N104" s="32">
        <f>IF(DGTsiirto!L101="","",IF(DGTsiirto!L101=2,12.5,IF(DGTsiirto!L101=1,9.3,0)))</f>
      </c>
      <c r="O104" s="42">
        <f>IF(DGTsiirto!M101="","",DGTsiirto!M101)</f>
      </c>
      <c r="P104" s="42">
        <f>IF(DGTsiirto!O101="","",DGTsiirto!O101)</f>
      </c>
      <c r="Q104" s="32">
        <f>IF(DGTsiirto!P101="","",IF(DGTsiirto!P101=2,12.5,IF(DGTsiirto!P101=1,9.3,0)))</f>
      </c>
      <c r="R104" s="42">
        <f>IF(DGTsiirto!Q101="","",DGTsiirto!Q101)</f>
      </c>
      <c r="S104" s="42">
        <f>IF(DGTsiirto!S101="","",DGTsiirto!S101)</f>
      </c>
      <c r="T104" s="16">
        <f>IF(DGTsiirto!T101="","",DGTsiirto!T101)</f>
      </c>
      <c r="U104" s="16">
        <f>IF(DGTsiirto!U101="","",DGTsiirto!U101)</f>
      </c>
      <c r="V104" s="21">
        <f>IF(DGTsiirto!Z101="","",DGTsiirto!Z101)</f>
      </c>
    </row>
    <row r="105" spans="1:22" ht="15" customHeight="1">
      <c r="A105" s="16">
        <f>IF(DGTsiirto!A102="","",DGTsiirto!A102)</f>
      </c>
      <c r="B105" s="28">
        <f>IF(DGTsiirto!B102="","",DGTsiirto!B102)</f>
      </c>
      <c r="C105" s="28" t="s">
        <v>30</v>
      </c>
      <c r="D105" s="28">
        <f>IF(DGTsiirto!Q102="","",DGTsiirto!Q102)</f>
      </c>
      <c r="E105" s="28">
        <f>IF(DGTsiirto!Q102="","","/")</f>
      </c>
      <c r="F105" s="28">
        <f>IF(DGTsiirto!M102="","",DGTsiirto!M102)</f>
      </c>
      <c r="G105" s="28" t="s">
        <v>30</v>
      </c>
      <c r="H105" s="28">
        <f>IF(DGTsiirto!E102=0,"",DGTsiirto!E102)</f>
      </c>
      <c r="I105" s="15">
        <f>IF(DGTsiirto!F102=0,"",DGTsiirto!F102)</f>
      </c>
      <c r="J105" s="71">
        <f>IF(DGTsiirto!G102=0,"",DGTsiirto!G102)</f>
      </c>
      <c r="K105" s="15">
        <f>IF(DGTsiirto!H102=0,"",DGTsiirto!H102)</f>
      </c>
      <c r="L105" s="15">
        <f>IF(DGTsiirto!K102=0,"",DGTsiirto!K102)</f>
      </c>
      <c r="M105" s="15">
        <f>IF(DGTsiirto!I102=0,"",DGTsiirto!I102)</f>
      </c>
      <c r="N105" s="32">
        <f>IF(DGTsiirto!L102="","",IF(DGTsiirto!L102=2,12.5,IF(DGTsiirto!L102=1,9.3,0)))</f>
      </c>
      <c r="O105" s="42">
        <f>IF(DGTsiirto!M102="","",DGTsiirto!M102)</f>
      </c>
      <c r="P105" s="42">
        <f>IF(DGTsiirto!O102="","",DGTsiirto!O102)</f>
      </c>
      <c r="Q105" s="32">
        <f>IF(DGTsiirto!P102="","",IF(DGTsiirto!P102=2,12.5,IF(DGTsiirto!P102=1,9.3,0)))</f>
      </c>
      <c r="R105" s="42">
        <f>IF(DGTsiirto!Q102="","",DGTsiirto!Q102)</f>
      </c>
      <c r="S105" s="42">
        <f>IF(DGTsiirto!S102="","",DGTsiirto!S102)</f>
      </c>
      <c r="T105" s="16">
        <f>IF(DGTsiirto!T102="","",DGTsiirto!T102)</f>
      </c>
      <c r="U105" s="16">
        <f>IF(DGTsiirto!U102="","",DGTsiirto!U102)</f>
      </c>
      <c r="V105" s="21">
        <f>IF(DGTsiirto!Z102="","",DGTsiirto!Z102)</f>
      </c>
    </row>
    <row r="106" spans="1:22" ht="15" customHeight="1">
      <c r="A106" s="16">
        <f>IF(DGTsiirto!A103="","",DGTsiirto!A103)</f>
      </c>
      <c r="B106" s="28">
        <f>IF(DGTsiirto!B103="","",DGTsiirto!B103)</f>
      </c>
      <c r="C106" s="28" t="s">
        <v>30</v>
      </c>
      <c r="D106" s="28">
        <f>IF(DGTsiirto!Q103="","",DGTsiirto!Q103)</f>
      </c>
      <c r="E106" s="28">
        <f>IF(DGTsiirto!Q103="","","/")</f>
      </c>
      <c r="F106" s="28">
        <f>IF(DGTsiirto!M103="","",DGTsiirto!M103)</f>
      </c>
      <c r="G106" s="28" t="s">
        <v>30</v>
      </c>
      <c r="H106" s="28">
        <f>IF(DGTsiirto!E103=0,"",DGTsiirto!E103)</f>
      </c>
      <c r="I106" s="15">
        <f>IF(DGTsiirto!F103=0,"",DGTsiirto!F103)</f>
      </c>
      <c r="J106" s="71">
        <f>IF(DGTsiirto!G103=0,"",DGTsiirto!G103)</f>
      </c>
      <c r="K106" s="15">
        <f>IF(DGTsiirto!H103=0,"",DGTsiirto!H103)</f>
      </c>
      <c r="L106" s="15">
        <f>IF(DGTsiirto!K103=0,"",DGTsiirto!K103)</f>
      </c>
      <c r="M106" s="15">
        <f>IF(DGTsiirto!I103=0,"",DGTsiirto!I103)</f>
      </c>
      <c r="N106" s="32">
        <f>IF(DGTsiirto!L103="","",IF(DGTsiirto!L103=2,12.5,IF(DGTsiirto!L103=1,9.3,0)))</f>
      </c>
      <c r="O106" s="42">
        <f>IF(DGTsiirto!M103="","",DGTsiirto!M103)</f>
      </c>
      <c r="P106" s="42">
        <f>IF(DGTsiirto!O103="","",DGTsiirto!O103)</f>
      </c>
      <c r="Q106" s="32">
        <f>IF(DGTsiirto!P103="","",IF(DGTsiirto!P103=2,12.5,IF(DGTsiirto!P103=1,9.3,0)))</f>
      </c>
      <c r="R106" s="42">
        <f>IF(DGTsiirto!Q103="","",DGTsiirto!Q103)</f>
      </c>
      <c r="S106" s="42">
        <f>IF(DGTsiirto!S103="","",DGTsiirto!S103)</f>
      </c>
      <c r="T106" s="16">
        <f>IF(DGTsiirto!T103="","",DGTsiirto!T103)</f>
      </c>
      <c r="U106" s="16">
        <f>IF(DGTsiirto!U103="","",DGTsiirto!U103)</f>
      </c>
      <c r="V106" s="21">
        <f>IF(DGTsiirto!Z103="","",DGTsiirto!Z103)</f>
      </c>
    </row>
    <row r="107" spans="1:22" ht="15" customHeight="1">
      <c r="A107" s="16">
        <f>IF(DGTsiirto!A104="","",DGTsiirto!A104)</f>
      </c>
      <c r="B107" s="28">
        <f>IF(DGTsiirto!B104="","",DGTsiirto!B104)</f>
      </c>
      <c r="C107" s="28" t="s">
        <v>30</v>
      </c>
      <c r="D107" s="28">
        <f>IF(DGTsiirto!Q104="","",DGTsiirto!Q104)</f>
      </c>
      <c r="E107" s="28">
        <f>IF(DGTsiirto!Q104="","","/")</f>
      </c>
      <c r="F107" s="28">
        <f>IF(DGTsiirto!M104="","",DGTsiirto!M104)</f>
      </c>
      <c r="G107" s="28" t="s">
        <v>30</v>
      </c>
      <c r="H107" s="28">
        <f>IF(DGTsiirto!E104=0,"",DGTsiirto!E104)</f>
      </c>
      <c r="I107" s="15">
        <f>IF(DGTsiirto!F104=0,"",DGTsiirto!F104)</f>
      </c>
      <c r="J107" s="71">
        <f>IF(DGTsiirto!G104=0,"",DGTsiirto!G104)</f>
      </c>
      <c r="K107" s="15">
        <f>IF(DGTsiirto!H104=0,"",DGTsiirto!H104)</f>
      </c>
      <c r="L107" s="15">
        <f>IF(DGTsiirto!K104=0,"",DGTsiirto!K104)</f>
      </c>
      <c r="M107" s="15">
        <f>IF(DGTsiirto!I104=0,"",DGTsiirto!I104)</f>
      </c>
      <c r="N107" s="32">
        <f>IF(DGTsiirto!L104="","",IF(DGTsiirto!L104=2,12.5,IF(DGTsiirto!L104=1,9.3,0)))</f>
      </c>
      <c r="O107" s="42">
        <f>IF(DGTsiirto!M104="","",DGTsiirto!M104)</f>
      </c>
      <c r="P107" s="42">
        <f>IF(DGTsiirto!O104="","",DGTsiirto!O104)</f>
      </c>
      <c r="Q107" s="32">
        <f>IF(DGTsiirto!P104="","",IF(DGTsiirto!P104=2,12.5,IF(DGTsiirto!P104=1,9.3,0)))</f>
      </c>
      <c r="R107" s="42">
        <f>IF(DGTsiirto!Q104="","",DGTsiirto!Q104)</f>
      </c>
      <c r="S107" s="42">
        <f>IF(DGTsiirto!S104="","",DGTsiirto!S104)</f>
      </c>
      <c r="T107" s="16">
        <f>IF(DGTsiirto!T104="","",DGTsiirto!T104)</f>
      </c>
      <c r="U107" s="16">
        <f>IF(DGTsiirto!U104="","",DGTsiirto!U104)</f>
      </c>
      <c r="V107" s="21">
        <f>IF(DGTsiirto!Z104="","",DGTsiirto!Z104)</f>
      </c>
    </row>
    <row r="108" spans="1:22" ht="15" customHeight="1">
      <c r="A108" s="16">
        <f>IF(DGTsiirto!A105="","",DGTsiirto!A105)</f>
      </c>
      <c r="B108" s="28">
        <f>IF(DGTsiirto!B105="","",DGTsiirto!B105)</f>
      </c>
      <c r="C108" s="28" t="s">
        <v>30</v>
      </c>
      <c r="D108" s="28">
        <f>IF(DGTsiirto!Q105="","",DGTsiirto!Q105)</f>
      </c>
      <c r="E108" s="28">
        <f>IF(DGTsiirto!Q105="","","/")</f>
      </c>
      <c r="F108" s="28">
        <f>IF(DGTsiirto!M105="","",DGTsiirto!M105)</f>
      </c>
      <c r="G108" s="28" t="s">
        <v>30</v>
      </c>
      <c r="H108" s="28">
        <f>IF(DGTsiirto!E105=0,"",DGTsiirto!E105)</f>
      </c>
      <c r="I108" s="15">
        <f>IF(DGTsiirto!F105=0,"",DGTsiirto!F105)</f>
      </c>
      <c r="J108" s="71">
        <f>IF(DGTsiirto!G105=0,"",DGTsiirto!G105)</f>
      </c>
      <c r="K108" s="15">
        <f>IF(DGTsiirto!H105=0,"",DGTsiirto!H105)</f>
      </c>
      <c r="L108" s="15">
        <f>IF(DGTsiirto!K105=0,"",DGTsiirto!K105)</f>
      </c>
      <c r="M108" s="15">
        <f>IF(DGTsiirto!I105=0,"",DGTsiirto!I105)</f>
      </c>
      <c r="N108" s="32">
        <f>IF(DGTsiirto!L105="","",IF(DGTsiirto!L105=2,12.5,IF(DGTsiirto!L105=1,9.3,0)))</f>
      </c>
      <c r="O108" s="42">
        <f>IF(DGTsiirto!M105="","",DGTsiirto!M105)</f>
      </c>
      <c r="P108" s="42">
        <f>IF(DGTsiirto!O105="","",DGTsiirto!O105)</f>
      </c>
      <c r="Q108" s="32">
        <f>IF(DGTsiirto!P105="","",IF(DGTsiirto!P105=2,12.5,IF(DGTsiirto!P105=1,9.3,0)))</f>
      </c>
      <c r="R108" s="42">
        <f>IF(DGTsiirto!Q105="","",DGTsiirto!Q105)</f>
      </c>
      <c r="S108" s="42">
        <f>IF(DGTsiirto!S105="","",DGTsiirto!S105)</f>
      </c>
      <c r="T108" s="16">
        <f>IF(DGTsiirto!T105="","",DGTsiirto!T105)</f>
      </c>
      <c r="U108" s="16">
        <f>IF(DGTsiirto!U105="","",DGTsiirto!U105)</f>
      </c>
      <c r="V108" s="21">
        <f>IF(DGTsiirto!Z105="","",DGTsiirto!Z105)</f>
      </c>
    </row>
    <row r="109" spans="1:22" ht="15" customHeight="1">
      <c r="A109" s="16">
        <f>IF(DGTsiirto!A106="","",DGTsiirto!A106)</f>
      </c>
      <c r="B109" s="28">
        <f>IF(DGTsiirto!B106="","",DGTsiirto!B106)</f>
      </c>
      <c r="C109" s="28" t="s">
        <v>30</v>
      </c>
      <c r="D109" s="28">
        <f>IF(DGTsiirto!Q106="","",DGTsiirto!Q106)</f>
      </c>
      <c r="E109" s="28">
        <f>IF(DGTsiirto!Q106="","","/")</f>
      </c>
      <c r="F109" s="28">
        <f>IF(DGTsiirto!M106="","",DGTsiirto!M106)</f>
      </c>
      <c r="G109" s="28" t="s">
        <v>30</v>
      </c>
      <c r="H109" s="28">
        <f>IF(DGTsiirto!E106=0,"",DGTsiirto!E106)</f>
      </c>
      <c r="I109" s="15">
        <f>IF(DGTsiirto!F106=0,"",DGTsiirto!F106)</f>
      </c>
      <c r="J109" s="71">
        <f>IF(DGTsiirto!G106=0,"",DGTsiirto!G106)</f>
      </c>
      <c r="K109" s="15">
        <f>IF(DGTsiirto!H106=0,"",DGTsiirto!H106)</f>
      </c>
      <c r="L109" s="15">
        <f>IF(DGTsiirto!K106=0,"",DGTsiirto!K106)</f>
      </c>
      <c r="M109" s="15">
        <f>IF(DGTsiirto!I106=0,"",DGTsiirto!I106)</f>
      </c>
      <c r="N109" s="32">
        <f>IF(DGTsiirto!L106="","",IF(DGTsiirto!L106=2,12.5,IF(DGTsiirto!L106=1,9.3,0)))</f>
      </c>
      <c r="O109" s="42">
        <f>IF(DGTsiirto!M106="","",DGTsiirto!M106)</f>
      </c>
      <c r="P109" s="42">
        <f>IF(DGTsiirto!O106="","",DGTsiirto!O106)</f>
      </c>
      <c r="Q109" s="32">
        <f>IF(DGTsiirto!P106="","",IF(DGTsiirto!P106=2,12.5,IF(DGTsiirto!P106=1,9.3,0)))</f>
      </c>
      <c r="R109" s="42">
        <f>IF(DGTsiirto!Q106="","",DGTsiirto!Q106)</f>
      </c>
      <c r="S109" s="42">
        <f>IF(DGTsiirto!S106="","",DGTsiirto!S106)</f>
      </c>
      <c r="T109" s="16">
        <f>IF(DGTsiirto!T106="","",DGTsiirto!T106)</f>
      </c>
      <c r="U109" s="16">
        <f>IF(DGTsiirto!U106="","",DGTsiirto!U106)</f>
      </c>
      <c r="V109" s="21">
        <f>IF(DGTsiirto!Z106="","",DGTsiirto!Z106)</f>
      </c>
    </row>
    <row r="110" spans="1:22" ht="15" customHeight="1">
      <c r="A110" s="16">
        <f>IF(DGTsiirto!A107="","",DGTsiirto!A107)</f>
      </c>
      <c r="B110" s="28">
        <f>IF(DGTsiirto!B107="","",DGTsiirto!B107)</f>
      </c>
      <c r="C110" s="28" t="s">
        <v>30</v>
      </c>
      <c r="D110" s="28">
        <f>IF(DGTsiirto!Q107="","",DGTsiirto!Q107)</f>
      </c>
      <c r="E110" s="28">
        <f>IF(DGTsiirto!Q107="","","/")</f>
      </c>
      <c r="F110" s="28">
        <f>IF(DGTsiirto!M107="","",DGTsiirto!M107)</f>
      </c>
      <c r="G110" s="28" t="s">
        <v>30</v>
      </c>
      <c r="H110" s="28">
        <f>IF(DGTsiirto!E107=0,"",DGTsiirto!E107)</f>
      </c>
      <c r="I110" s="15">
        <f>IF(DGTsiirto!F107=0,"",DGTsiirto!F107)</f>
      </c>
      <c r="J110" s="71">
        <f>IF(DGTsiirto!G107=0,"",DGTsiirto!G107)</f>
      </c>
      <c r="K110" s="15">
        <f>IF(DGTsiirto!H107=0,"",DGTsiirto!H107)</f>
      </c>
      <c r="L110" s="15">
        <f>IF(DGTsiirto!K107=0,"",DGTsiirto!K107)</f>
      </c>
      <c r="M110" s="15">
        <f>IF(DGTsiirto!I107=0,"",DGTsiirto!I107)</f>
      </c>
      <c r="N110" s="32">
        <f>IF(DGTsiirto!L107="","",IF(DGTsiirto!L107=2,12.5,IF(DGTsiirto!L107=1,9.3,0)))</f>
      </c>
      <c r="O110" s="42">
        <f>IF(DGTsiirto!M107="","",DGTsiirto!M107)</f>
      </c>
      <c r="P110" s="42">
        <f>IF(DGTsiirto!O107="","",DGTsiirto!O107)</f>
      </c>
      <c r="Q110" s="32">
        <f>IF(DGTsiirto!P107="","",IF(DGTsiirto!P107=2,12.5,IF(DGTsiirto!P107=1,9.3,0)))</f>
      </c>
      <c r="R110" s="42">
        <f>IF(DGTsiirto!Q107="","",DGTsiirto!Q107)</f>
      </c>
      <c r="S110" s="42">
        <f>IF(DGTsiirto!S107="","",DGTsiirto!S107)</f>
      </c>
      <c r="T110" s="16">
        <f>IF(DGTsiirto!T107="","",DGTsiirto!T107)</f>
      </c>
      <c r="U110" s="16">
        <f>IF(DGTsiirto!U107="","",DGTsiirto!U107)</f>
      </c>
      <c r="V110" s="21">
        <f>IF(DGTsiirto!Z107="","",DGTsiirto!Z107)</f>
      </c>
    </row>
    <row r="111" spans="1:22" ht="15" customHeight="1">
      <c r="A111" s="16">
        <f>IF(DGTsiirto!A108="","",DGTsiirto!A108)</f>
      </c>
      <c r="B111" s="28">
        <f>IF(DGTsiirto!B108="","",DGTsiirto!B108)</f>
      </c>
      <c r="C111" s="28" t="s">
        <v>30</v>
      </c>
      <c r="D111" s="28">
        <f>IF(DGTsiirto!Q108="","",DGTsiirto!Q108)</f>
      </c>
      <c r="E111" s="28">
        <f>IF(DGTsiirto!Q108="","","/")</f>
      </c>
      <c r="F111" s="28">
        <f>IF(DGTsiirto!M108="","",DGTsiirto!M108)</f>
      </c>
      <c r="G111" s="28" t="s">
        <v>30</v>
      </c>
      <c r="H111" s="28">
        <f>IF(DGTsiirto!E108=0,"",DGTsiirto!E108)</f>
      </c>
      <c r="I111" s="15">
        <f>IF(DGTsiirto!F108=0,"",DGTsiirto!F108)</f>
      </c>
      <c r="J111" s="71">
        <f>IF(DGTsiirto!G108=0,"",DGTsiirto!G108)</f>
      </c>
      <c r="K111" s="15">
        <f>IF(DGTsiirto!H108=0,"",DGTsiirto!H108)</f>
      </c>
      <c r="L111" s="15">
        <f>IF(DGTsiirto!K108=0,"",DGTsiirto!K108)</f>
      </c>
      <c r="M111" s="15">
        <f>IF(DGTsiirto!I108=0,"",DGTsiirto!I108)</f>
      </c>
      <c r="N111" s="32">
        <f>IF(DGTsiirto!L108="","",IF(DGTsiirto!L108=2,12.5,IF(DGTsiirto!L108=1,9.3,0)))</f>
      </c>
      <c r="O111" s="42">
        <f>IF(DGTsiirto!M108="","",DGTsiirto!M108)</f>
      </c>
      <c r="P111" s="42">
        <f>IF(DGTsiirto!O108="","",DGTsiirto!O108)</f>
      </c>
      <c r="Q111" s="32">
        <f>IF(DGTsiirto!P108="","",IF(DGTsiirto!P108=2,12.5,IF(DGTsiirto!P108=1,9.3,0)))</f>
      </c>
      <c r="R111" s="42">
        <f>IF(DGTsiirto!Q108="","",DGTsiirto!Q108)</f>
      </c>
      <c r="S111" s="42">
        <f>IF(DGTsiirto!S108="","",DGTsiirto!S108)</f>
      </c>
      <c r="T111" s="16">
        <f>IF(DGTsiirto!T108="","",DGTsiirto!T108)</f>
      </c>
      <c r="U111" s="16">
        <f>IF(DGTsiirto!U108="","",DGTsiirto!U108)</f>
      </c>
      <c r="V111" s="21">
        <f>IF(DGTsiirto!Z108="","",DGTsiirto!Z108)</f>
      </c>
    </row>
    <row r="112" spans="1:22" ht="15" customHeight="1">
      <c r="A112" s="16">
        <f>IF(DGTsiirto!A109="","",DGTsiirto!A109)</f>
      </c>
      <c r="B112" s="28">
        <f>IF(DGTsiirto!B109="","",DGTsiirto!B109)</f>
      </c>
      <c r="C112" s="28" t="s">
        <v>30</v>
      </c>
      <c r="D112" s="28">
        <f>IF(DGTsiirto!Q109="","",DGTsiirto!Q109)</f>
      </c>
      <c r="E112" s="28">
        <f>IF(DGTsiirto!Q109="","","/")</f>
      </c>
      <c r="F112" s="28">
        <f>IF(DGTsiirto!M109="","",DGTsiirto!M109)</f>
      </c>
      <c r="G112" s="28" t="s">
        <v>30</v>
      </c>
      <c r="H112" s="28">
        <f>IF(DGTsiirto!E109=0,"",DGTsiirto!E109)</f>
      </c>
      <c r="I112" s="15">
        <f>IF(DGTsiirto!F109=0,"",DGTsiirto!F109)</f>
      </c>
      <c r="J112" s="71">
        <f>IF(DGTsiirto!G109=0,"",DGTsiirto!G109)</f>
      </c>
      <c r="K112" s="15">
        <f>IF(DGTsiirto!H109=0,"",DGTsiirto!H109)</f>
      </c>
      <c r="L112" s="15">
        <f>IF(DGTsiirto!K109=0,"",DGTsiirto!K109)</f>
      </c>
      <c r="M112" s="15">
        <f>IF(DGTsiirto!I109=0,"",DGTsiirto!I109)</f>
      </c>
      <c r="N112" s="32">
        <f>IF(DGTsiirto!L109="","",IF(DGTsiirto!L109=2,12.5,IF(DGTsiirto!L109=1,9.3,0)))</f>
      </c>
      <c r="O112" s="42">
        <f>IF(DGTsiirto!M109="","",DGTsiirto!M109)</f>
      </c>
      <c r="P112" s="42">
        <f>IF(DGTsiirto!O109="","",DGTsiirto!O109)</f>
      </c>
      <c r="Q112" s="32">
        <f>IF(DGTsiirto!P109="","",IF(DGTsiirto!P109=2,12.5,IF(DGTsiirto!P109=1,9.3,0)))</f>
      </c>
      <c r="R112" s="42">
        <f>IF(DGTsiirto!Q109="","",DGTsiirto!Q109)</f>
      </c>
      <c r="S112" s="42">
        <f>IF(DGTsiirto!S109="","",DGTsiirto!S109)</f>
      </c>
      <c r="T112" s="16">
        <f>IF(DGTsiirto!T109="","",DGTsiirto!T109)</f>
      </c>
      <c r="U112" s="16">
        <f>IF(DGTsiirto!U109="","",DGTsiirto!U109)</f>
      </c>
      <c r="V112" s="21">
        <f>IF(DGTsiirto!Z109="","",DGTsiirto!Z109)</f>
      </c>
    </row>
    <row r="113" spans="1:22" ht="15" customHeight="1">
      <c r="A113" s="16">
        <f>IF(DGTsiirto!A110="","",DGTsiirto!A110)</f>
      </c>
      <c r="B113" s="28">
        <f>IF(DGTsiirto!B110="","",DGTsiirto!B110)</f>
      </c>
      <c r="C113" s="28" t="s">
        <v>30</v>
      </c>
      <c r="D113" s="28">
        <f>IF(DGTsiirto!Q110="","",DGTsiirto!Q110)</f>
      </c>
      <c r="E113" s="28">
        <f>IF(DGTsiirto!Q110="","","/")</f>
      </c>
      <c r="F113" s="28">
        <f>IF(DGTsiirto!M110="","",DGTsiirto!M110)</f>
      </c>
      <c r="G113" s="28" t="s">
        <v>30</v>
      </c>
      <c r="H113" s="28">
        <f>IF(DGTsiirto!E110=0,"",DGTsiirto!E110)</f>
      </c>
      <c r="I113" s="15">
        <f>IF(DGTsiirto!F110=0,"",DGTsiirto!F110)</f>
      </c>
      <c r="J113" s="71">
        <f>IF(DGTsiirto!G110=0,"",DGTsiirto!G110)</f>
      </c>
      <c r="K113" s="15">
        <f>IF(DGTsiirto!H110=0,"",DGTsiirto!H110)</f>
      </c>
      <c r="L113" s="15">
        <f>IF(DGTsiirto!K110=0,"",DGTsiirto!K110)</f>
      </c>
      <c r="M113" s="15">
        <f>IF(DGTsiirto!I110=0,"",DGTsiirto!I110)</f>
      </c>
      <c r="N113" s="32">
        <f>IF(DGTsiirto!L110="","",IF(DGTsiirto!L110=2,12.5,IF(DGTsiirto!L110=1,9.3,0)))</f>
      </c>
      <c r="O113" s="42">
        <f>IF(DGTsiirto!M110="","",DGTsiirto!M110)</f>
      </c>
      <c r="P113" s="42">
        <f>IF(DGTsiirto!O110="","",DGTsiirto!O110)</f>
      </c>
      <c r="Q113" s="32">
        <f>IF(DGTsiirto!P110="","",IF(DGTsiirto!P110=2,12.5,IF(DGTsiirto!P110=1,9.3,0)))</f>
      </c>
      <c r="R113" s="42">
        <f>IF(DGTsiirto!Q110="","",DGTsiirto!Q110)</f>
      </c>
      <c r="S113" s="42">
        <f>IF(DGTsiirto!S110="","",DGTsiirto!S110)</f>
      </c>
      <c r="T113" s="16">
        <f>IF(DGTsiirto!T110="","",DGTsiirto!T110)</f>
      </c>
      <c r="U113" s="16">
        <f>IF(DGTsiirto!U110="","",DGTsiirto!U110)</f>
      </c>
      <c r="V113" s="21">
        <f>IF(DGTsiirto!Z110="","",DGTsiirto!Z110)</f>
      </c>
    </row>
    <row r="114" spans="1:22" ht="15" customHeight="1">
      <c r="A114" s="16">
        <f>IF(DGTsiirto!A111="","",DGTsiirto!A111)</f>
      </c>
      <c r="B114" s="28">
        <f>IF(DGTsiirto!B111="","",DGTsiirto!B111)</f>
      </c>
      <c r="C114" s="28" t="s">
        <v>30</v>
      </c>
      <c r="D114" s="28">
        <f>IF(DGTsiirto!Q111="","",DGTsiirto!Q111)</f>
      </c>
      <c r="E114" s="28">
        <f>IF(DGTsiirto!Q111="","","/")</f>
      </c>
      <c r="F114" s="28">
        <f>IF(DGTsiirto!M111="","",DGTsiirto!M111)</f>
      </c>
      <c r="G114" s="28" t="s">
        <v>30</v>
      </c>
      <c r="H114" s="28">
        <f>IF(DGTsiirto!E111=0,"",DGTsiirto!E111)</f>
      </c>
      <c r="I114" s="15">
        <f>IF(DGTsiirto!F111=0,"",DGTsiirto!F111)</f>
      </c>
      <c r="J114" s="71">
        <f>IF(DGTsiirto!G111=0,"",DGTsiirto!G111)</f>
      </c>
      <c r="K114" s="15">
        <f>IF(DGTsiirto!H111=0,"",DGTsiirto!H111)</f>
      </c>
      <c r="L114" s="15">
        <f>IF(DGTsiirto!K111=0,"",DGTsiirto!K111)</f>
      </c>
      <c r="M114" s="15">
        <f>IF(DGTsiirto!I111=0,"",DGTsiirto!I111)</f>
      </c>
      <c r="N114" s="32">
        <f>IF(DGTsiirto!L111="","",IF(DGTsiirto!L111=2,12.5,IF(DGTsiirto!L111=1,9.3,0)))</f>
      </c>
      <c r="O114" s="42">
        <f>IF(DGTsiirto!M111="","",DGTsiirto!M111)</f>
      </c>
      <c r="P114" s="42">
        <f>IF(DGTsiirto!O111="","",DGTsiirto!O111)</f>
      </c>
      <c r="Q114" s="32">
        <f>IF(DGTsiirto!P111="","",IF(DGTsiirto!P111=2,12.5,IF(DGTsiirto!P111=1,9.3,0)))</f>
      </c>
      <c r="R114" s="42">
        <f>IF(DGTsiirto!Q111="","",DGTsiirto!Q111)</f>
      </c>
      <c r="S114" s="42">
        <f>IF(DGTsiirto!S111="","",DGTsiirto!S111)</f>
      </c>
      <c r="T114" s="16">
        <f>IF(DGTsiirto!T111="","",DGTsiirto!T111)</f>
      </c>
      <c r="U114" s="16">
        <f>IF(DGTsiirto!U111="","",DGTsiirto!U111)</f>
      </c>
      <c r="V114" s="21">
        <f>IF(DGTsiirto!Z111="","",DGTsiirto!Z111)</f>
      </c>
    </row>
    <row r="115" spans="1:22" ht="15" customHeight="1">
      <c r="A115" s="16">
        <f>IF(DGTsiirto!A112="","",DGTsiirto!A112)</f>
      </c>
      <c r="B115" s="28">
        <f>IF(DGTsiirto!B112="","",DGTsiirto!B112)</f>
      </c>
      <c r="C115" s="28" t="s">
        <v>30</v>
      </c>
      <c r="D115" s="28">
        <f>IF(DGTsiirto!Q112="","",DGTsiirto!Q112)</f>
      </c>
      <c r="E115" s="28">
        <f>IF(DGTsiirto!Q112="","","/")</f>
      </c>
      <c r="F115" s="28">
        <f>IF(DGTsiirto!M112="","",DGTsiirto!M112)</f>
      </c>
      <c r="G115" s="28" t="s">
        <v>30</v>
      </c>
      <c r="H115" s="28">
        <f>IF(DGTsiirto!E112=0,"",DGTsiirto!E112)</f>
      </c>
      <c r="I115" s="15">
        <f>IF(DGTsiirto!F112=0,"",DGTsiirto!F112)</f>
      </c>
      <c r="J115" s="71">
        <f>IF(DGTsiirto!G112=0,"",DGTsiirto!G112)</f>
      </c>
      <c r="K115" s="15">
        <f>IF(DGTsiirto!H112=0,"",DGTsiirto!H112)</f>
      </c>
      <c r="L115" s="15">
        <f>IF(DGTsiirto!K112=0,"",DGTsiirto!K112)</f>
      </c>
      <c r="M115" s="15">
        <f>IF(DGTsiirto!I112=0,"",DGTsiirto!I112)</f>
      </c>
      <c r="N115" s="32">
        <f>IF(DGTsiirto!L112="","",IF(DGTsiirto!L112=2,12.5,IF(DGTsiirto!L112=1,9.3,0)))</f>
      </c>
      <c r="O115" s="42">
        <f>IF(DGTsiirto!M112="","",DGTsiirto!M112)</f>
      </c>
      <c r="P115" s="42">
        <f>IF(DGTsiirto!O112="","",DGTsiirto!O112)</f>
      </c>
      <c r="Q115" s="32">
        <f>IF(DGTsiirto!P112="","",IF(DGTsiirto!P112=2,12.5,IF(DGTsiirto!P112=1,9.3,0)))</f>
      </c>
      <c r="R115" s="42">
        <f>IF(DGTsiirto!Q112="","",DGTsiirto!Q112)</f>
      </c>
      <c r="S115" s="42">
        <f>IF(DGTsiirto!S112="","",DGTsiirto!S112)</f>
      </c>
      <c r="T115" s="16">
        <f>IF(DGTsiirto!T112="","",DGTsiirto!T112)</f>
      </c>
      <c r="U115" s="16">
        <f>IF(DGTsiirto!U112="","",DGTsiirto!U112)</f>
      </c>
      <c r="V115" s="21">
        <f>IF(DGTsiirto!Z112="","",DGTsiirto!Z112)</f>
      </c>
    </row>
    <row r="116" spans="1:22" ht="15" customHeight="1">
      <c r="A116" s="16">
        <f>IF(DGTsiirto!A113="","",DGTsiirto!A113)</f>
      </c>
      <c r="B116" s="28">
        <f>IF(DGTsiirto!B113="","",DGTsiirto!B113)</f>
      </c>
      <c r="C116" s="28" t="s">
        <v>30</v>
      </c>
      <c r="D116" s="28">
        <f>IF(DGTsiirto!Q113="","",DGTsiirto!Q113)</f>
      </c>
      <c r="E116" s="28">
        <f>IF(DGTsiirto!Q113="","","/")</f>
      </c>
      <c r="F116" s="28">
        <f>IF(DGTsiirto!M113="","",DGTsiirto!M113)</f>
      </c>
      <c r="G116" s="28" t="s">
        <v>30</v>
      </c>
      <c r="H116" s="28">
        <f>IF(DGTsiirto!E113=0,"",DGTsiirto!E113)</f>
      </c>
      <c r="I116" s="15">
        <f>IF(DGTsiirto!F113=0,"",DGTsiirto!F113)</f>
      </c>
      <c r="J116" s="71">
        <f>IF(DGTsiirto!G113=0,"",DGTsiirto!G113)</f>
      </c>
      <c r="K116" s="15">
        <f>IF(DGTsiirto!H113=0,"",DGTsiirto!H113)</f>
      </c>
      <c r="L116" s="15">
        <f>IF(DGTsiirto!K113=0,"",DGTsiirto!K113)</f>
      </c>
      <c r="M116" s="15">
        <f>IF(DGTsiirto!I113=0,"",DGTsiirto!I113)</f>
      </c>
      <c r="N116" s="32">
        <f>IF(DGTsiirto!L113="","",IF(DGTsiirto!L113=2,12.5,IF(DGTsiirto!L113=1,9.3,0)))</f>
      </c>
      <c r="O116" s="42">
        <f>IF(DGTsiirto!M113="","",DGTsiirto!M113)</f>
      </c>
      <c r="P116" s="42">
        <f>IF(DGTsiirto!O113="","",DGTsiirto!O113)</f>
      </c>
      <c r="Q116" s="32">
        <f>IF(DGTsiirto!P113="","",IF(DGTsiirto!P113=2,12.5,IF(DGTsiirto!P113=1,9.3,0)))</f>
      </c>
      <c r="R116" s="42">
        <f>IF(DGTsiirto!Q113="","",DGTsiirto!Q113)</f>
      </c>
      <c r="S116" s="42">
        <f>IF(DGTsiirto!S113="","",DGTsiirto!S113)</f>
      </c>
      <c r="T116" s="16">
        <f>IF(DGTsiirto!T113="","",DGTsiirto!T113)</f>
      </c>
      <c r="U116" s="16">
        <f>IF(DGTsiirto!U113="","",DGTsiirto!U113)</f>
      </c>
      <c r="V116" s="21">
        <f>IF(DGTsiirto!Z113="","",DGTsiirto!Z113)</f>
      </c>
    </row>
    <row r="117" spans="1:22" ht="15" customHeight="1">
      <c r="A117" s="16">
        <f>IF(DGTsiirto!A114="","",DGTsiirto!A114)</f>
      </c>
      <c r="B117" s="28">
        <f>IF(DGTsiirto!B114="","",DGTsiirto!B114)</f>
      </c>
      <c r="C117" s="28" t="s">
        <v>30</v>
      </c>
      <c r="D117" s="28">
        <f>IF(DGTsiirto!Q114="","",DGTsiirto!Q114)</f>
      </c>
      <c r="E117" s="28">
        <f>IF(DGTsiirto!Q114="","","/")</f>
      </c>
      <c r="F117" s="28">
        <f>IF(DGTsiirto!M114="","",DGTsiirto!M114)</f>
      </c>
      <c r="G117" s="28" t="s">
        <v>30</v>
      </c>
      <c r="H117" s="28">
        <f>IF(DGTsiirto!E114=0,"",DGTsiirto!E114)</f>
      </c>
      <c r="I117" s="15">
        <f>IF(DGTsiirto!F114=0,"",DGTsiirto!F114)</f>
      </c>
      <c r="J117" s="71">
        <f>IF(DGTsiirto!G114=0,"",DGTsiirto!G114)</f>
      </c>
      <c r="K117" s="15">
        <f>IF(DGTsiirto!H114=0,"",DGTsiirto!H114)</f>
      </c>
      <c r="L117" s="15">
        <f>IF(DGTsiirto!K114=0,"",DGTsiirto!K114)</f>
      </c>
      <c r="M117" s="15">
        <f>IF(DGTsiirto!I114=0,"",DGTsiirto!I114)</f>
      </c>
      <c r="N117" s="32">
        <f>IF(DGTsiirto!L114="","",IF(DGTsiirto!L114=2,12.5,IF(DGTsiirto!L114=1,9.3,0)))</f>
      </c>
      <c r="O117" s="42">
        <f>IF(DGTsiirto!M114="","",DGTsiirto!M114)</f>
      </c>
      <c r="P117" s="42">
        <f>IF(DGTsiirto!O114="","",DGTsiirto!O114)</f>
      </c>
      <c r="Q117" s="32">
        <f>IF(DGTsiirto!P114="","",IF(DGTsiirto!P114=2,12.5,IF(DGTsiirto!P114=1,9.3,0)))</f>
      </c>
      <c r="R117" s="42">
        <f>IF(DGTsiirto!Q114="","",DGTsiirto!Q114)</f>
      </c>
      <c r="S117" s="42">
        <f>IF(DGTsiirto!S114="","",DGTsiirto!S114)</f>
      </c>
      <c r="T117" s="16">
        <f>IF(DGTsiirto!T114="","",DGTsiirto!T114)</f>
      </c>
      <c r="U117" s="16">
        <f>IF(DGTsiirto!U114="","",DGTsiirto!U114)</f>
      </c>
      <c r="V117" s="21">
        <f>IF(DGTsiirto!Z114="","",DGTsiirto!Z114)</f>
      </c>
    </row>
    <row r="118" spans="1:22" ht="15" customHeight="1">
      <c r="A118" s="16">
        <f>IF(DGTsiirto!A115="","",DGTsiirto!A115)</f>
      </c>
      <c r="B118" s="28">
        <f>IF(DGTsiirto!B115="","",DGTsiirto!B115)</f>
      </c>
      <c r="C118" s="28" t="s">
        <v>30</v>
      </c>
      <c r="D118" s="28">
        <f>IF(DGTsiirto!Q115="","",DGTsiirto!Q115)</f>
      </c>
      <c r="E118" s="28">
        <f>IF(DGTsiirto!Q115="","","/")</f>
      </c>
      <c r="F118" s="28">
        <f>IF(DGTsiirto!M115="","",DGTsiirto!M115)</f>
      </c>
      <c r="G118" s="28" t="s">
        <v>30</v>
      </c>
      <c r="H118" s="28">
        <f>IF(DGTsiirto!E115=0,"",DGTsiirto!E115)</f>
      </c>
      <c r="I118" s="15">
        <f>IF(DGTsiirto!F115=0,"",DGTsiirto!F115)</f>
      </c>
      <c r="J118" s="71">
        <f>IF(DGTsiirto!G115=0,"",DGTsiirto!G115)</f>
      </c>
      <c r="K118" s="15">
        <f>IF(DGTsiirto!H115=0,"",DGTsiirto!H115)</f>
      </c>
      <c r="L118" s="15">
        <f>IF(DGTsiirto!K115=0,"",DGTsiirto!K115)</f>
      </c>
      <c r="M118" s="15">
        <f>IF(DGTsiirto!I115=0,"",DGTsiirto!I115)</f>
      </c>
      <c r="N118" s="32">
        <f>IF(DGTsiirto!L115="","",IF(DGTsiirto!L115=2,12.5,IF(DGTsiirto!L115=1,9.3,0)))</f>
      </c>
      <c r="O118" s="42">
        <f>IF(DGTsiirto!M115="","",DGTsiirto!M115)</f>
      </c>
      <c r="P118" s="42">
        <f>IF(DGTsiirto!O115="","",DGTsiirto!O115)</f>
      </c>
      <c r="Q118" s="32">
        <f>IF(DGTsiirto!P115="","",IF(DGTsiirto!P115=2,12.5,IF(DGTsiirto!P115=1,9.3,0)))</f>
      </c>
      <c r="R118" s="42">
        <f>IF(DGTsiirto!Q115="","",DGTsiirto!Q115)</f>
      </c>
      <c r="S118" s="42">
        <f>IF(DGTsiirto!S115="","",DGTsiirto!S115)</f>
      </c>
      <c r="T118" s="16">
        <f>IF(DGTsiirto!T115="","",DGTsiirto!T115)</f>
      </c>
      <c r="U118" s="16">
        <f>IF(DGTsiirto!U115="","",DGTsiirto!U115)</f>
      </c>
      <c r="V118" s="21">
        <f>IF(DGTsiirto!Z115="","",DGTsiirto!Z115)</f>
      </c>
    </row>
    <row r="119" spans="1:22" ht="15" customHeight="1">
      <c r="A119" s="16">
        <f>IF(DGTsiirto!A116="","",DGTsiirto!A116)</f>
      </c>
      <c r="B119" s="28">
        <f>IF(DGTsiirto!B116="","",DGTsiirto!B116)</f>
      </c>
      <c r="C119" s="28" t="s">
        <v>30</v>
      </c>
      <c r="D119" s="28">
        <f>IF(DGTsiirto!Q116="","",DGTsiirto!Q116)</f>
      </c>
      <c r="E119" s="28">
        <f>IF(DGTsiirto!Q116="","","/")</f>
      </c>
      <c r="F119" s="28">
        <f>IF(DGTsiirto!M116="","",DGTsiirto!M116)</f>
      </c>
      <c r="G119" s="28" t="s">
        <v>30</v>
      </c>
      <c r="H119" s="28">
        <f>IF(DGTsiirto!E116=0,"",DGTsiirto!E116)</f>
      </c>
      <c r="I119" s="15">
        <f>IF(DGTsiirto!F116=0,"",DGTsiirto!F116)</f>
      </c>
      <c r="J119" s="71">
        <f>IF(DGTsiirto!G116=0,"",DGTsiirto!G116)</f>
      </c>
      <c r="K119" s="15">
        <f>IF(DGTsiirto!H116=0,"",DGTsiirto!H116)</f>
      </c>
      <c r="L119" s="15">
        <f>IF(DGTsiirto!K116=0,"",DGTsiirto!K116)</f>
      </c>
      <c r="M119" s="15">
        <f>IF(DGTsiirto!I116=0,"",DGTsiirto!I116)</f>
      </c>
      <c r="N119" s="32">
        <f>IF(DGTsiirto!L116="","",IF(DGTsiirto!L116=2,12.5,IF(DGTsiirto!L116=1,9.3,0)))</f>
      </c>
      <c r="O119" s="42">
        <f>IF(DGTsiirto!M116="","",DGTsiirto!M116)</f>
      </c>
      <c r="P119" s="42">
        <f>IF(DGTsiirto!O116="","",DGTsiirto!O116)</f>
      </c>
      <c r="Q119" s="32">
        <f>IF(DGTsiirto!P116="","",IF(DGTsiirto!P116=2,12.5,IF(DGTsiirto!P116=1,9.3,0)))</f>
      </c>
      <c r="R119" s="42">
        <f>IF(DGTsiirto!Q116="","",DGTsiirto!Q116)</f>
      </c>
      <c r="S119" s="42">
        <f>IF(DGTsiirto!S116="","",DGTsiirto!S116)</f>
      </c>
      <c r="T119" s="16">
        <f>IF(DGTsiirto!T116="","",DGTsiirto!T116)</f>
      </c>
      <c r="U119" s="16">
        <f>IF(DGTsiirto!U116="","",DGTsiirto!U116)</f>
      </c>
      <c r="V119" s="21">
        <f>IF(DGTsiirto!Z116="","",DGTsiirto!Z116)</f>
      </c>
    </row>
    <row r="120" spans="1:22" ht="15" customHeight="1">
      <c r="A120" s="16">
        <f>IF(DGTsiirto!A117="","",DGTsiirto!A117)</f>
      </c>
      <c r="B120" s="28">
        <f>IF(DGTsiirto!B117="","",DGTsiirto!B117)</f>
      </c>
      <c r="C120" s="28" t="s">
        <v>30</v>
      </c>
      <c r="D120" s="28">
        <f>IF(DGTsiirto!Q117="","",DGTsiirto!Q117)</f>
      </c>
      <c r="E120" s="28">
        <f>IF(DGTsiirto!Q117="","","/")</f>
      </c>
      <c r="F120" s="28">
        <f>IF(DGTsiirto!M117="","",DGTsiirto!M117)</f>
      </c>
      <c r="G120" s="28" t="s">
        <v>30</v>
      </c>
      <c r="H120" s="28">
        <f>IF(DGTsiirto!E117=0,"",DGTsiirto!E117)</f>
      </c>
      <c r="I120" s="15">
        <f>IF(DGTsiirto!F117=0,"",DGTsiirto!F117)</f>
      </c>
      <c r="J120" s="71">
        <f>IF(DGTsiirto!G117=0,"",DGTsiirto!G117)</f>
      </c>
      <c r="K120" s="15">
        <f>IF(DGTsiirto!H117=0,"",DGTsiirto!H117)</f>
      </c>
      <c r="L120" s="15">
        <f>IF(DGTsiirto!K117=0,"",DGTsiirto!K117)</f>
      </c>
      <c r="M120" s="15">
        <f>IF(DGTsiirto!I117=0,"",DGTsiirto!I117)</f>
      </c>
      <c r="N120" s="32">
        <f>IF(DGTsiirto!L117="","",IF(DGTsiirto!L117=2,12.5,IF(DGTsiirto!L117=1,9.3,0)))</f>
      </c>
      <c r="O120" s="42">
        <f>IF(DGTsiirto!M117="","",DGTsiirto!M117)</f>
      </c>
      <c r="P120" s="42">
        <f>IF(DGTsiirto!O117="","",DGTsiirto!O117)</f>
      </c>
      <c r="Q120" s="32">
        <f>IF(DGTsiirto!P117="","",IF(DGTsiirto!P117=2,12.5,IF(DGTsiirto!P117=1,9.3,0)))</f>
      </c>
      <c r="R120" s="42">
        <f>IF(DGTsiirto!Q117="","",DGTsiirto!Q117)</f>
      </c>
      <c r="S120" s="42">
        <f>IF(DGTsiirto!S117="","",DGTsiirto!S117)</f>
      </c>
      <c r="T120" s="16">
        <f>IF(DGTsiirto!T117="","",DGTsiirto!T117)</f>
      </c>
      <c r="U120" s="16">
        <f>IF(DGTsiirto!U117="","",DGTsiirto!U117)</f>
      </c>
      <c r="V120" s="21">
        <f>IF(DGTsiirto!Z117="","",DGTsiirto!Z117)</f>
      </c>
    </row>
    <row r="121" spans="1:22" ht="15" customHeight="1">
      <c r="A121" s="16">
        <f>IF(DGTsiirto!A118="","",DGTsiirto!A118)</f>
      </c>
      <c r="B121" s="28">
        <f>IF(DGTsiirto!B118="","",DGTsiirto!B118)</f>
      </c>
      <c r="C121" s="28" t="s">
        <v>30</v>
      </c>
      <c r="D121" s="28">
        <f>IF(DGTsiirto!Q118="","",DGTsiirto!Q118)</f>
      </c>
      <c r="E121" s="28">
        <f>IF(DGTsiirto!Q118="","","/")</f>
      </c>
      <c r="F121" s="28">
        <f>IF(DGTsiirto!M118="","",DGTsiirto!M118)</f>
      </c>
      <c r="G121" s="28" t="s">
        <v>30</v>
      </c>
      <c r="H121" s="28">
        <f>IF(DGTsiirto!E118=0,"",DGTsiirto!E118)</f>
      </c>
      <c r="I121" s="15">
        <f>IF(DGTsiirto!F118=0,"",DGTsiirto!F118)</f>
      </c>
      <c r="J121" s="71">
        <f>IF(DGTsiirto!G118=0,"",DGTsiirto!G118)</f>
      </c>
      <c r="K121" s="15">
        <f>IF(DGTsiirto!H118=0,"",DGTsiirto!H118)</f>
      </c>
      <c r="L121" s="15">
        <f>IF(DGTsiirto!K118=0,"",DGTsiirto!K118)</f>
      </c>
      <c r="M121" s="15">
        <f>IF(DGTsiirto!I118=0,"",DGTsiirto!I118)</f>
      </c>
      <c r="N121" s="32">
        <f>IF(DGTsiirto!L118="","",IF(DGTsiirto!L118=2,12.5,IF(DGTsiirto!L118=1,9.3,0)))</f>
      </c>
      <c r="O121" s="42">
        <f>IF(DGTsiirto!M118="","",DGTsiirto!M118)</f>
      </c>
      <c r="P121" s="42">
        <f>IF(DGTsiirto!O118="","",DGTsiirto!O118)</f>
      </c>
      <c r="Q121" s="32">
        <f>IF(DGTsiirto!P118="","",IF(DGTsiirto!P118=2,12.5,IF(DGTsiirto!P118=1,9.3,0)))</f>
      </c>
      <c r="R121" s="42">
        <f>IF(DGTsiirto!Q118="","",DGTsiirto!Q118)</f>
      </c>
      <c r="S121" s="42">
        <f>IF(DGTsiirto!S118="","",DGTsiirto!S118)</f>
      </c>
      <c r="T121" s="16">
        <f>IF(DGTsiirto!T118="","",DGTsiirto!T118)</f>
      </c>
      <c r="U121" s="16">
        <f>IF(DGTsiirto!U118="","",DGTsiirto!U118)</f>
      </c>
      <c r="V121" s="21">
        <f>IF(DGTsiirto!Z118="","",DGTsiirto!Z118)</f>
      </c>
    </row>
    <row r="122" spans="1:22" ht="15" customHeight="1">
      <c r="A122" s="16">
        <f>IF(DGTsiirto!A119="","",DGTsiirto!A119)</f>
      </c>
      <c r="B122" s="28">
        <f>IF(DGTsiirto!B119="","",DGTsiirto!B119)</f>
      </c>
      <c r="C122" s="28" t="s">
        <v>30</v>
      </c>
      <c r="D122" s="28">
        <f>IF(DGTsiirto!Q119="","",DGTsiirto!Q119)</f>
      </c>
      <c r="E122" s="28">
        <f>IF(DGTsiirto!Q119="","","/")</f>
      </c>
      <c r="F122" s="28">
        <f>IF(DGTsiirto!M119="","",DGTsiirto!M119)</f>
      </c>
      <c r="G122" s="28" t="s">
        <v>30</v>
      </c>
      <c r="H122" s="28">
        <f>IF(DGTsiirto!E119=0,"",DGTsiirto!E119)</f>
      </c>
      <c r="I122" s="15">
        <f>IF(DGTsiirto!F119=0,"",DGTsiirto!F119)</f>
      </c>
      <c r="J122" s="71">
        <f>IF(DGTsiirto!G119=0,"",DGTsiirto!G119)</f>
      </c>
      <c r="K122" s="15">
        <f>IF(DGTsiirto!H119=0,"",DGTsiirto!H119)</f>
      </c>
      <c r="L122" s="15">
        <f>IF(DGTsiirto!K119=0,"",DGTsiirto!K119)</f>
      </c>
      <c r="M122" s="15">
        <f>IF(DGTsiirto!I119=0,"",DGTsiirto!I119)</f>
      </c>
      <c r="N122" s="32">
        <f>IF(DGTsiirto!L119="","",IF(DGTsiirto!L119=2,12.5,IF(DGTsiirto!L119=1,9.3,0)))</f>
      </c>
      <c r="O122" s="42">
        <f>IF(DGTsiirto!M119="","",DGTsiirto!M119)</f>
      </c>
      <c r="P122" s="42">
        <f>IF(DGTsiirto!O119="","",DGTsiirto!O119)</f>
      </c>
      <c r="Q122" s="32">
        <f>IF(DGTsiirto!P119="","",IF(DGTsiirto!P119=2,12.5,IF(DGTsiirto!P119=1,9.3,0)))</f>
      </c>
      <c r="R122" s="42">
        <f>IF(DGTsiirto!Q119="","",DGTsiirto!Q119)</f>
      </c>
      <c r="S122" s="42">
        <f>IF(DGTsiirto!S119="","",DGTsiirto!S119)</f>
      </c>
      <c r="T122" s="16">
        <f>IF(DGTsiirto!T119="","",DGTsiirto!T119)</f>
      </c>
      <c r="U122" s="16">
        <f>IF(DGTsiirto!U119="","",DGTsiirto!U119)</f>
      </c>
      <c r="V122" s="21">
        <f>IF(DGTsiirto!Z119="","",DGTsiirto!Z119)</f>
      </c>
    </row>
    <row r="123" spans="1:22" ht="15" customHeight="1">
      <c r="A123" s="16">
        <f>IF(DGTsiirto!A120="","",DGTsiirto!A120)</f>
      </c>
      <c r="B123" s="28">
        <f>IF(DGTsiirto!B120="","",DGTsiirto!B120)</f>
      </c>
      <c r="C123" s="28" t="s">
        <v>30</v>
      </c>
      <c r="D123" s="28">
        <f>IF(DGTsiirto!Q120="","",DGTsiirto!Q120)</f>
      </c>
      <c r="E123" s="28">
        <f>IF(DGTsiirto!Q120="","","/")</f>
      </c>
      <c r="F123" s="28">
        <f>IF(DGTsiirto!M120="","",DGTsiirto!M120)</f>
      </c>
      <c r="G123" s="28" t="s">
        <v>30</v>
      </c>
      <c r="H123" s="28">
        <f>IF(DGTsiirto!E120=0,"",DGTsiirto!E120)</f>
      </c>
      <c r="I123" s="15">
        <f>IF(DGTsiirto!F120=0,"",DGTsiirto!F120)</f>
      </c>
      <c r="J123" s="71">
        <f>IF(DGTsiirto!G120=0,"",DGTsiirto!G120)</f>
      </c>
      <c r="K123" s="15">
        <f>IF(DGTsiirto!H120=0,"",DGTsiirto!H120)</f>
      </c>
      <c r="L123" s="15">
        <f>IF(DGTsiirto!K120=0,"",DGTsiirto!K120)</f>
      </c>
      <c r="M123" s="15">
        <f>IF(DGTsiirto!I120=0,"",DGTsiirto!I120)</f>
      </c>
      <c r="N123" s="32">
        <f>IF(DGTsiirto!L120="","",IF(DGTsiirto!L120=2,12.5,IF(DGTsiirto!L120=1,9.3,0)))</f>
      </c>
      <c r="O123" s="42">
        <f>IF(DGTsiirto!M120="","",DGTsiirto!M120)</f>
      </c>
      <c r="P123" s="42">
        <f>IF(DGTsiirto!O120="","",DGTsiirto!O120)</f>
      </c>
      <c r="Q123" s="32">
        <f>IF(DGTsiirto!P120="","",IF(DGTsiirto!P120=2,12.5,IF(DGTsiirto!P120=1,9.3,0)))</f>
      </c>
      <c r="R123" s="42">
        <f>IF(DGTsiirto!Q120="","",DGTsiirto!Q120)</f>
      </c>
      <c r="S123" s="42">
        <f>IF(DGTsiirto!S120="","",DGTsiirto!S120)</f>
      </c>
      <c r="T123" s="16">
        <f>IF(DGTsiirto!T120="","",DGTsiirto!T120)</f>
      </c>
      <c r="U123" s="16">
        <f>IF(DGTsiirto!U120="","",DGTsiirto!U120)</f>
      </c>
      <c r="V123" s="21">
        <f>IF(DGTsiirto!Z120="","",DGTsiirto!Z120)</f>
      </c>
    </row>
    <row r="124" spans="1:22" ht="15" customHeight="1">
      <c r="A124" s="16">
        <f>IF(DGTsiirto!A121="","",DGTsiirto!A121)</f>
      </c>
      <c r="B124" s="28">
        <f>IF(DGTsiirto!B121="","",DGTsiirto!B121)</f>
      </c>
      <c r="C124" s="28" t="s">
        <v>30</v>
      </c>
      <c r="D124" s="28">
        <f>IF(DGTsiirto!Q121="","",DGTsiirto!Q121)</f>
      </c>
      <c r="E124" s="28">
        <f>IF(DGTsiirto!Q121="","","/")</f>
      </c>
      <c r="F124" s="28">
        <f>IF(DGTsiirto!M121="","",DGTsiirto!M121)</f>
      </c>
      <c r="G124" s="28" t="s">
        <v>30</v>
      </c>
      <c r="H124" s="28">
        <f>IF(DGTsiirto!E121=0,"",DGTsiirto!E121)</f>
      </c>
      <c r="I124" s="15">
        <f>IF(DGTsiirto!F121=0,"",DGTsiirto!F121)</f>
      </c>
      <c r="J124" s="71">
        <f>IF(DGTsiirto!G121=0,"",DGTsiirto!G121)</f>
      </c>
      <c r="K124" s="15">
        <f>IF(DGTsiirto!H121=0,"",DGTsiirto!H121)</f>
      </c>
      <c r="L124" s="15">
        <f>IF(DGTsiirto!K121=0,"",DGTsiirto!K121)</f>
      </c>
      <c r="M124" s="15">
        <f>IF(DGTsiirto!I121=0,"",DGTsiirto!I121)</f>
      </c>
      <c r="N124" s="32">
        <f>IF(DGTsiirto!L121="","",IF(DGTsiirto!L121=2,12.5,IF(DGTsiirto!L121=1,9.3,0)))</f>
      </c>
      <c r="O124" s="42">
        <f>IF(DGTsiirto!M121="","",DGTsiirto!M121)</f>
      </c>
      <c r="P124" s="42">
        <f>IF(DGTsiirto!O121="","",DGTsiirto!O121)</f>
      </c>
      <c r="Q124" s="32">
        <f>IF(DGTsiirto!P121="","",IF(DGTsiirto!P121=2,12.5,IF(DGTsiirto!P121=1,9.3,0)))</f>
      </c>
      <c r="R124" s="42">
        <f>IF(DGTsiirto!Q121="","",DGTsiirto!Q121)</f>
      </c>
      <c r="S124" s="42">
        <f>IF(DGTsiirto!S121="","",DGTsiirto!S121)</f>
      </c>
      <c r="T124" s="16">
        <f>IF(DGTsiirto!T121="","",DGTsiirto!T121)</f>
      </c>
      <c r="U124" s="16">
        <f>IF(DGTsiirto!U121="","",DGTsiirto!U121)</f>
      </c>
      <c r="V124" s="21">
        <f>IF(DGTsiirto!Z121="","",DGTsiirto!Z121)</f>
      </c>
    </row>
    <row r="125" spans="1:22" ht="15" customHeight="1">
      <c r="A125" s="16">
        <f>IF(DGTsiirto!A122="","",DGTsiirto!A122)</f>
      </c>
      <c r="B125" s="28">
        <f>IF(DGTsiirto!B122="","",DGTsiirto!B122)</f>
      </c>
      <c r="C125" s="28" t="s">
        <v>30</v>
      </c>
      <c r="D125" s="28">
        <f>IF(DGTsiirto!Q122="","",DGTsiirto!Q122)</f>
      </c>
      <c r="E125" s="28">
        <f>IF(DGTsiirto!Q122="","","/")</f>
      </c>
      <c r="F125" s="28">
        <f>IF(DGTsiirto!M122="","",DGTsiirto!M122)</f>
      </c>
      <c r="G125" s="28" t="s">
        <v>30</v>
      </c>
      <c r="H125" s="28">
        <f>IF(DGTsiirto!E122=0,"",DGTsiirto!E122)</f>
      </c>
      <c r="I125" s="15">
        <f>IF(DGTsiirto!F122=0,"",DGTsiirto!F122)</f>
      </c>
      <c r="J125" s="71">
        <f>IF(DGTsiirto!G122=0,"",DGTsiirto!G122)</f>
      </c>
      <c r="K125" s="15">
        <f>IF(DGTsiirto!H122=0,"",DGTsiirto!H122)</f>
      </c>
      <c r="L125" s="15">
        <f>IF(DGTsiirto!K122=0,"",DGTsiirto!K122)</f>
      </c>
      <c r="M125" s="15">
        <f>IF(DGTsiirto!I122=0,"",DGTsiirto!I122)</f>
      </c>
      <c r="N125" s="32">
        <f>IF(DGTsiirto!L122="","",IF(DGTsiirto!L122=2,12.5,IF(DGTsiirto!L122=1,9.3,0)))</f>
      </c>
      <c r="O125" s="42">
        <f>IF(DGTsiirto!M122="","",DGTsiirto!M122)</f>
      </c>
      <c r="P125" s="42">
        <f>IF(DGTsiirto!O122="","",DGTsiirto!O122)</f>
      </c>
      <c r="Q125" s="32">
        <f>IF(DGTsiirto!P122="","",IF(DGTsiirto!P122=2,12.5,IF(DGTsiirto!P122=1,9.3,0)))</f>
      </c>
      <c r="R125" s="42">
        <f>IF(DGTsiirto!Q122="","",DGTsiirto!Q122)</f>
      </c>
      <c r="S125" s="42">
        <f>IF(DGTsiirto!S122="","",DGTsiirto!S122)</f>
      </c>
      <c r="T125" s="16">
        <f>IF(DGTsiirto!T122="","",DGTsiirto!T122)</f>
      </c>
      <c r="U125" s="16">
        <f>IF(DGTsiirto!U122="","",DGTsiirto!U122)</f>
      </c>
      <c r="V125" s="21">
        <f>IF(DGTsiirto!Z122="","",DGTsiirto!Z122)</f>
      </c>
    </row>
    <row r="126" spans="1:22" ht="15">
      <c r="A126" s="16">
        <f>IF(DGTsiirto!A123="","",DGTsiirto!A123)</f>
      </c>
      <c r="B126" s="28">
        <f>IF(DGTsiirto!B123="","",DGTsiirto!B123)</f>
      </c>
      <c r="C126" s="28" t="s">
        <v>30</v>
      </c>
      <c r="D126" s="28">
        <f>IF(DGTsiirto!Q123="","",DGTsiirto!Q123)</f>
      </c>
      <c r="E126" s="28">
        <f>IF(DGTsiirto!Q123="","","/")</f>
      </c>
      <c r="F126" s="28">
        <f>IF(DGTsiirto!M123="","",DGTsiirto!M123)</f>
      </c>
      <c r="G126" s="28" t="s">
        <v>30</v>
      </c>
      <c r="H126" s="28">
        <f>IF(DGTsiirto!E123=0,"",DGTsiirto!E123)</f>
      </c>
      <c r="I126" s="15">
        <f>IF(DGTsiirto!F123=0,"",DGTsiirto!F123)</f>
      </c>
      <c r="J126" s="71">
        <f>IF(DGTsiirto!G123=0,"",DGTsiirto!G123)</f>
      </c>
      <c r="K126" s="15">
        <f>IF(DGTsiirto!H123=0,"",DGTsiirto!H123)</f>
      </c>
      <c r="L126" s="15">
        <f>IF(DGTsiirto!K123=0,"",DGTsiirto!K123)</f>
      </c>
      <c r="M126" s="15">
        <f>IF(DGTsiirto!I123=0,"",DGTsiirto!I123)</f>
      </c>
      <c r="N126" s="32">
        <f>IF(DGTsiirto!L123="","",IF(DGTsiirto!L123=2,12.5,IF(DGTsiirto!L123=1,9.3,0)))</f>
      </c>
      <c r="O126" s="42">
        <f>IF(DGTsiirto!M123="","",DGTsiirto!M123)</f>
      </c>
      <c r="P126" s="42">
        <f>IF(DGTsiirto!O123="","",DGTsiirto!O123)</f>
      </c>
      <c r="Q126" s="32">
        <f>IF(DGTsiirto!P123="","",IF(DGTsiirto!P123=2,12.5,IF(DGTsiirto!P123=1,9.3,0)))</f>
      </c>
      <c r="R126" s="42">
        <f>IF(DGTsiirto!Q123="","",DGTsiirto!Q123)</f>
      </c>
      <c r="S126" s="42">
        <f>IF(DGTsiirto!S123="","",DGTsiirto!S123)</f>
      </c>
      <c r="T126" s="16">
        <f>IF(DGTsiirto!T123="","",DGTsiirto!T123)</f>
      </c>
      <c r="U126" s="16">
        <f>IF(DGTsiirto!U123="","",DGTsiirto!U123)</f>
      </c>
      <c r="V126" s="21">
        <f>IF(DGTsiirto!Z123="","",DGTsiirto!Z123)</f>
      </c>
    </row>
    <row r="127" spans="1:22" ht="15">
      <c r="A127" s="35"/>
      <c r="B127" s="17"/>
      <c r="C127" s="17"/>
      <c r="D127" s="17"/>
      <c r="E127" s="17"/>
      <c r="F127" s="17"/>
      <c r="G127" s="17"/>
      <c r="H127" s="35" t="s">
        <v>43</v>
      </c>
      <c r="I127" s="17"/>
      <c r="J127" s="11"/>
      <c r="K127" s="36">
        <f>SUM(K12:K126)</f>
        <v>16</v>
      </c>
      <c r="L127" s="37">
        <f>SUMPRODUCT(K12:K126,L12:L126)*1.2/1000</f>
        <v>156.96</v>
      </c>
      <c r="M127" s="38" t="s">
        <v>49</v>
      </c>
      <c r="N127" s="39"/>
      <c r="O127" s="40"/>
      <c r="P127" s="20"/>
      <c r="Q127" s="41"/>
      <c r="R127" s="41"/>
      <c r="S127" s="20"/>
      <c r="T127" s="20"/>
      <c r="U127" s="20"/>
      <c r="V127" s="17"/>
    </row>
    <row r="128" spans="1:22" ht="15">
      <c r="A128" s="75" t="s">
        <v>7</v>
      </c>
      <c r="B128" s="22"/>
      <c r="C128" s="22"/>
      <c r="D128" s="22"/>
      <c r="E128" s="22"/>
      <c r="F128" s="22"/>
      <c r="G128" s="27"/>
      <c r="H128" s="21" t="str">
        <f>IF(DGTsiirto!G1="","",DGTsiirto!G1)</f>
        <v>25.10.2023</v>
      </c>
      <c r="I128" s="27"/>
      <c r="J128" s="27"/>
      <c r="K128" s="34"/>
      <c r="L128" s="75" t="s">
        <v>8</v>
      </c>
      <c r="M128" s="22"/>
      <c r="N128" s="22"/>
      <c r="O128" s="22"/>
      <c r="P128" s="21" t="str">
        <f>IF(DGTsiirto!U1="","",DGTsiirto!U1)</f>
        <v>AS. Rantahippu, Rantahippu 5, 70100 Kuopio</v>
      </c>
      <c r="Q128" s="27"/>
      <c r="R128" s="27"/>
      <c r="S128" s="27"/>
      <c r="T128" s="27"/>
      <c r="U128" s="27"/>
      <c r="V128" s="22"/>
    </row>
    <row r="129" spans="1:22" ht="15">
      <c r="A129" s="75" t="s">
        <v>35</v>
      </c>
      <c r="B129" s="76"/>
      <c r="C129" s="22"/>
      <c r="D129" s="22"/>
      <c r="E129" s="22"/>
      <c r="F129" s="22"/>
      <c r="G129" s="27"/>
      <c r="H129" s="21" t="str">
        <f>IF(DGTsiirto!U3="","",DGTsiirto!U3)</f>
        <v>5001-01</v>
      </c>
      <c r="I129" s="27"/>
      <c r="J129" s="27"/>
      <c r="K129" s="34"/>
      <c r="L129" s="33"/>
      <c r="M129" s="27"/>
      <c r="N129" s="27"/>
      <c r="O129" s="4"/>
      <c r="P129" s="21">
        <f>IF(DGTsiirto!U2="","",DGTsiirto!U2)</f>
      </c>
      <c r="Q129" s="27"/>
      <c r="R129" s="27"/>
      <c r="S129" s="27"/>
      <c r="T129" s="27"/>
      <c r="U129" s="27"/>
      <c r="V129" s="22"/>
    </row>
  </sheetData>
  <sheetProtection/>
  <printOptions/>
  <pageMargins left="0.3937007874015748" right="0.1968503937007874" top="0.3937007874015748" bottom="0.3937007874015748" header="0.5118110236220472" footer="0.11811023622047245"/>
  <pageSetup horizontalDpi="360" verticalDpi="360" orientation="portrait" paperSize="9" r:id="rId4"/>
  <headerFooter alignWithMargins="0">
    <oddFooter>&amp;CSivu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7109375" style="0" customWidth="1"/>
    <col min="2" max="2" width="13.8515625" style="0" bestFit="1" customWidth="1"/>
    <col min="3" max="3" width="1.28515625" style="0" customWidth="1"/>
    <col min="4" max="4" width="2.7109375" style="0" customWidth="1"/>
    <col min="5" max="5" width="1.28515625" style="0" customWidth="1"/>
    <col min="6" max="6" width="2.7109375" style="0" customWidth="1"/>
    <col min="7" max="7" width="1.28515625" style="0" customWidth="1"/>
    <col min="8" max="8" width="7.00390625" style="0" customWidth="1"/>
    <col min="9" max="9" width="4.421875" style="0" customWidth="1"/>
    <col min="10" max="10" width="5.28125" style="0" customWidth="1"/>
    <col min="11" max="11" width="4.28125" style="0" customWidth="1"/>
    <col min="12" max="12" width="6.421875" style="0" customWidth="1"/>
    <col min="13" max="13" width="5.7109375" style="0" customWidth="1"/>
    <col min="14" max="14" width="4.28125" style="0" customWidth="1"/>
    <col min="15" max="15" width="3.28125" style="0" customWidth="1"/>
    <col min="16" max="16" width="5.28125" style="0" customWidth="1"/>
    <col min="17" max="17" width="4.28125" style="0" customWidth="1"/>
    <col min="18" max="18" width="3.28125" style="0" customWidth="1"/>
    <col min="19" max="19" width="5.28125" style="0" customWidth="1"/>
    <col min="20" max="21" width="3.7109375" style="0" customWidth="1"/>
    <col min="22" max="22" width="11.7109375" style="0" customWidth="1"/>
  </cols>
  <sheetData>
    <row r="1" spans="1:22" ht="18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6" t="str">
        <f>IF(DGTsiirto!G1="","",DGTsiirto!G1)</f>
        <v>25.10.2023</v>
      </c>
      <c r="M1" s="23"/>
      <c r="N1" s="87" t="s">
        <v>29</v>
      </c>
      <c r="O1" s="87"/>
      <c r="P1" s="88"/>
      <c r="Q1" s="85"/>
      <c r="R1" s="85"/>
      <c r="S1" s="85"/>
      <c r="T1" s="85"/>
      <c r="U1" s="85"/>
      <c r="V1" s="89">
        <f>IF(DGTsiirto!O1="","",DGTsiirto!O1)</f>
      </c>
    </row>
    <row r="2" spans="1:22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5"/>
      <c r="L2" s="43">
        <f>IF(DGTsiirto!G2="","",DGTsiirto!G2)</f>
      </c>
      <c r="M2" s="31"/>
      <c r="N2" s="9" t="s">
        <v>10</v>
      </c>
      <c r="O2" s="9"/>
      <c r="P2" s="3"/>
      <c r="Q2" s="2"/>
      <c r="R2" s="2"/>
      <c r="S2" s="2"/>
      <c r="T2" s="2"/>
      <c r="U2" s="2"/>
      <c r="V2" s="74">
        <f>IF(DGTsiirto!O2="","",DGTsiirto!O2)</f>
      </c>
    </row>
    <row r="3" spans="1:22" ht="18" customHeight="1">
      <c r="A3" s="10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30"/>
      <c r="L3" s="16" t="s">
        <v>0</v>
      </c>
      <c r="M3" s="15" t="s">
        <v>32</v>
      </c>
      <c r="N3" s="21" t="s">
        <v>17</v>
      </c>
      <c r="O3" s="22"/>
      <c r="P3" s="23"/>
      <c r="Q3" s="21" t="s">
        <v>18</v>
      </c>
      <c r="R3" s="22"/>
      <c r="S3" s="22"/>
      <c r="T3" s="10"/>
      <c r="U3" s="12"/>
      <c r="V3" s="90"/>
    </row>
    <row r="4" spans="1:22" ht="18" customHeight="1">
      <c r="A4" s="24" t="s">
        <v>1</v>
      </c>
      <c r="B4" s="25" t="s">
        <v>2</v>
      </c>
      <c r="C4" s="26"/>
      <c r="D4" s="27"/>
      <c r="E4" s="26"/>
      <c r="F4" s="26"/>
      <c r="G4" s="26"/>
      <c r="H4" s="28"/>
      <c r="I4" s="15"/>
      <c r="J4" s="15" t="s">
        <v>31</v>
      </c>
      <c r="K4" s="14" t="s">
        <v>5</v>
      </c>
      <c r="L4" s="29" t="s">
        <v>3</v>
      </c>
      <c r="M4" s="13" t="s">
        <v>3</v>
      </c>
      <c r="N4" s="13" t="s">
        <v>4</v>
      </c>
      <c r="O4" s="13" t="s">
        <v>5</v>
      </c>
      <c r="P4" s="13" t="s">
        <v>42</v>
      </c>
      <c r="Q4" s="13" t="s">
        <v>4</v>
      </c>
      <c r="R4" s="30" t="s">
        <v>5</v>
      </c>
      <c r="S4" s="14" t="s">
        <v>42</v>
      </c>
      <c r="T4" s="16" t="s">
        <v>38</v>
      </c>
      <c r="U4" s="16" t="s">
        <v>48</v>
      </c>
      <c r="V4" s="16" t="s">
        <v>6</v>
      </c>
    </row>
    <row r="5" spans="1:22" ht="15" customHeight="1">
      <c r="A5" s="16" t="str">
        <f>IF(DGTsiirto!A8="","",DGTsiirto!A8)</f>
        <v>1</v>
      </c>
      <c r="B5" s="28" t="str">
        <f>IF(DGTsiirto!B8="","",DGTsiirto!B8)</f>
        <v>O50</v>
      </c>
      <c r="C5" s="28" t="s">
        <v>30</v>
      </c>
      <c r="D5" s="28">
        <f>IF(DGTsiirto!Q8="","",DGTsiirto!Q8)</f>
        <v>2</v>
      </c>
      <c r="E5" s="28" t="str">
        <f>IF(DGTsiirto!Q8="","","/")</f>
        <v>/</v>
      </c>
      <c r="F5" s="28">
        <f>IF(DGTsiirto!M8="","",DGTsiirto!M8)</f>
        <v>18</v>
      </c>
      <c r="G5" s="28" t="s">
        <v>30</v>
      </c>
      <c r="H5" s="28" t="str">
        <f>IF(DGTsiirto!E8=0,"",DGTsiirto!E8)</f>
        <v>14100</v>
      </c>
      <c r="I5" s="15" t="str">
        <f>IF(DGTsiirto!F8=0,"",DGTsiirto!F8)</f>
        <v>T</v>
      </c>
      <c r="J5" s="71" t="str">
        <f>IF(DGTsiirto!G8=0,"",DGTsiirto!G8)</f>
        <v>Lohko A, 1.krs</v>
      </c>
      <c r="K5" s="15">
        <f>IF(DGTsiirto!H8=0,"",DGTsiirto!H8)</f>
        <v>1</v>
      </c>
      <c r="L5" s="15">
        <f>IF(DGTsiirto!K8=0,"",DGTsiirto!K8)</f>
        <v>15000</v>
      </c>
      <c r="M5" s="15">
        <f>IF(DGTsiirto!I8=0,"",DGTsiirto!I8)</f>
        <v>960</v>
      </c>
      <c r="N5" s="32">
        <f>IF(DGTsiirto!L8="","",IF(DGTsiirto!L8=2,12.5,IF(DGTsiirto!L8=1,9.3,0)))</f>
        <v>12.5</v>
      </c>
      <c r="O5" s="42">
        <f>IF(DGTsiirto!M8="","",DGTsiirto!M8)</f>
        <v>18</v>
      </c>
      <c r="P5" s="42">
        <f>IF(DGTsiirto!O8="","",DGTsiirto!O8)</f>
        <v>1100</v>
      </c>
      <c r="Q5" s="32">
        <f>IF(DGTsiirto!P8="","",IF(DGTsiirto!P8=2,12.5,IF(DGTsiirto!P8=1,9.3,0)))</f>
        <v>12.5</v>
      </c>
      <c r="R5" s="42">
        <f>IF(DGTsiirto!Q8="","",DGTsiirto!Q8)</f>
        <v>2</v>
      </c>
      <c r="S5" s="42">
        <f>IF(DGTsiirto!S8="","",DGTsiirto!S8)</f>
        <v>900</v>
      </c>
      <c r="T5" s="16" t="str">
        <f>IF(DGTsiirto!T8="","",DGTsiirto!T8)</f>
        <v>50</v>
      </c>
      <c r="U5" s="16" t="str">
        <f>IF(DGTsiirto!U8="","",DGTsiirto!U8)</f>
        <v>4/4</v>
      </c>
      <c r="V5" s="21" t="str">
        <f>IF(DGTsiirto!Z8="","",DGTsiirto!Z8)</f>
        <v>NL, NK</v>
      </c>
    </row>
    <row r="6" spans="1:22" ht="15" customHeight="1">
      <c r="A6" s="16" t="str">
        <f>IF(DGTsiirto!A9="","",DGTsiirto!A9)</f>
        <v>2</v>
      </c>
      <c r="B6" s="28" t="str">
        <f>IF(DGTsiirto!B9="","",DGTsiirto!B9)</f>
        <v>O40</v>
      </c>
      <c r="C6" s="28" t="s">
        <v>30</v>
      </c>
      <c r="D6" s="28">
        <f>IF(DGTsiirto!Q9="","",DGTsiirto!Q9)</f>
      </c>
      <c r="E6" s="28">
        <f>IF(DGTsiirto!Q9="","","/")</f>
      </c>
      <c r="F6" s="28">
        <f>IF(DGTsiirto!M9="","",DGTsiirto!M9)</f>
        <v>14</v>
      </c>
      <c r="G6" s="28" t="s">
        <v>30</v>
      </c>
      <c r="H6" s="28" t="str">
        <f>IF(DGTsiirto!E9=0,"",DGTsiirto!E9)</f>
        <v>14200</v>
      </c>
      <c r="I6" s="15">
        <f>IF(DGTsiirto!F9=0,"",DGTsiirto!F9)</f>
      </c>
      <c r="J6" s="71" t="str">
        <f>IF(DGTsiirto!G9=0,"",DGTsiirto!G9)</f>
        <v>Talo C, 2.krs</v>
      </c>
      <c r="K6" s="15">
        <f>IF(DGTsiirto!H9=0,"",DGTsiirto!H9)</f>
        <v>1</v>
      </c>
      <c r="L6" s="15">
        <f>IF(DGTsiirto!K9=0,"",DGTsiirto!K9)</f>
        <v>12000</v>
      </c>
      <c r="M6" s="15">
        <f>IF(DGTsiirto!I9=0,"",DGTsiirto!I9)</f>
        <v>1200</v>
      </c>
      <c r="N6" s="32">
        <f>IF(DGTsiirto!L9="","",IF(DGTsiirto!L9=2,12.5,IF(DGTsiirto!L9=1,9.3,0)))</f>
        <v>12.5</v>
      </c>
      <c r="O6" s="42">
        <f>IF(DGTsiirto!M9="","",DGTsiirto!M9)</f>
        <v>14</v>
      </c>
      <c r="P6" s="42">
        <f>IF(DGTsiirto!O9="","",DGTsiirto!O9)</f>
        <v>1100</v>
      </c>
      <c r="Q6" s="32">
        <f>IF(DGTsiirto!P9="","",IF(DGTsiirto!P9=2,12.5,IF(DGTsiirto!P9=1,9.3,0)))</f>
      </c>
      <c r="R6" s="42">
        <f>IF(DGTsiirto!Q9="","",DGTsiirto!Q9)</f>
      </c>
      <c r="S6" s="42">
        <f>IF(DGTsiirto!S9="","",DGTsiirto!S9)</f>
      </c>
      <c r="T6" s="16" t="str">
        <f>IF(DGTsiirto!T9="","",DGTsiirto!T9)</f>
        <v>50</v>
      </c>
      <c r="U6" s="16" t="str">
        <f>IF(DGTsiirto!U9="","",DGTsiirto!U9)</f>
        <v>8/0</v>
      </c>
      <c r="V6" s="21">
        <f>IF(DGTsiirto!Z9="","",DGTsiirto!Z9)</f>
      </c>
    </row>
    <row r="7" spans="1:22" ht="15" customHeight="1">
      <c r="A7" s="16" t="str">
        <f>IF(DGTsiirto!A10="","",DGTsiirto!A10)</f>
        <v>3</v>
      </c>
      <c r="B7" s="28" t="str">
        <f>IF(DGTsiirto!B10="","",DGTsiirto!B10)</f>
        <v>O40UP120</v>
      </c>
      <c r="C7" s="28" t="s">
        <v>30</v>
      </c>
      <c r="D7" s="28">
        <f>IF(DGTsiirto!Q10="","",DGTsiirto!Q10)</f>
        <v>2</v>
      </c>
      <c r="E7" s="28" t="str">
        <f>IF(DGTsiirto!Q10="","","/")</f>
        <v>/</v>
      </c>
      <c r="F7" s="28">
        <f>IF(DGTsiirto!M10="","",DGTsiirto!M10)</f>
        <v>14</v>
      </c>
      <c r="G7" s="28" t="s">
        <v>30</v>
      </c>
      <c r="H7" s="28" t="str">
        <f>IF(DGTsiirto!E10=0,"",DGTsiirto!E10)</f>
        <v>14300</v>
      </c>
      <c r="I7" s="15">
        <f>IF(DGTsiirto!F10=0,"",DGTsiirto!F10)</f>
      </c>
      <c r="J7" s="71">
        <f>IF(DGTsiirto!G10=0,"",DGTsiirto!G10)</f>
      </c>
      <c r="K7" s="15">
        <f>IF(DGTsiirto!H10=0,"",DGTsiirto!H10)</f>
        <v>2</v>
      </c>
      <c r="L7" s="15">
        <f>IF(DGTsiirto!K10=0,"",DGTsiirto!K10)</f>
        <v>12000</v>
      </c>
      <c r="M7" s="15">
        <f>IF(DGTsiirto!I10=0,"",DGTsiirto!I10)</f>
        <v>1200</v>
      </c>
      <c r="N7" s="32">
        <f>IF(DGTsiirto!L10="","",IF(DGTsiirto!L10=2,12.5,IF(DGTsiirto!L10=1,9.3,0)))</f>
        <v>12.5</v>
      </c>
      <c r="O7" s="42">
        <f>IF(DGTsiirto!M10="","",DGTsiirto!M10)</f>
        <v>14</v>
      </c>
      <c r="P7" s="42">
        <f>IF(DGTsiirto!O10="","",DGTsiirto!O10)</f>
        <v>1100</v>
      </c>
      <c r="Q7" s="32">
        <f>IF(DGTsiirto!P10="","",IF(DGTsiirto!P10=2,12.5,IF(DGTsiirto!P10=1,9.3,0)))</f>
        <v>12.5</v>
      </c>
      <c r="R7" s="42">
        <f>IF(DGTsiirto!Q10="","",DGTsiirto!Q10)</f>
        <v>2</v>
      </c>
      <c r="S7" s="42">
        <f>IF(DGTsiirto!S10="","",DGTsiirto!S10)</f>
        <v>900</v>
      </c>
      <c r="T7" s="16" t="str">
        <f>IF(DGTsiirto!T10="","",DGTsiirto!T10)</f>
        <v>50</v>
      </c>
      <c r="U7" s="16">
        <f>IF(DGTsiirto!U10="","",DGTsiirto!U10)</f>
      </c>
      <c r="V7" s="21">
        <f>IF(DGTsiirto!Z10="","",DGTsiirto!Z10)</f>
      </c>
    </row>
    <row r="8" spans="1:22" ht="15" customHeight="1">
      <c r="A8" s="16" t="str">
        <f>IF(DGTsiirto!A11="","",DGTsiirto!A11)</f>
        <v>4</v>
      </c>
      <c r="B8" s="28" t="str">
        <f>IF(DGTsiirto!B11="","",DGTsiirto!B11)</f>
        <v>O20E</v>
      </c>
      <c r="C8" s="28" t="s">
        <v>30</v>
      </c>
      <c r="D8" s="28">
        <f>IF(DGTsiirto!Q11="","",DGTsiirto!Q11)</f>
      </c>
      <c r="E8" s="28">
        <f>IF(DGTsiirto!Q11="","","/")</f>
      </c>
      <c r="F8" s="28">
        <f>IF(DGTsiirto!M11="","",DGTsiirto!M11)</f>
        <v>10</v>
      </c>
      <c r="G8" s="28" t="s">
        <v>30</v>
      </c>
      <c r="H8" s="28" t="str">
        <f>IF(DGTsiirto!E11=0,"",DGTsiirto!E11)</f>
        <v>25200</v>
      </c>
      <c r="I8" s="15">
        <f>IF(DGTsiirto!F11=0,"",DGTsiirto!F11)</f>
      </c>
      <c r="J8" s="71">
        <f>IF(DGTsiirto!G11=0,"",DGTsiirto!G11)</f>
      </c>
      <c r="K8" s="15">
        <f>IF(DGTsiirto!H11=0,"",DGTsiirto!H11)</f>
        <v>10</v>
      </c>
      <c r="L8" s="15">
        <f>IF(DGTsiirto!K11=0,"",DGTsiirto!K11)</f>
        <v>6650</v>
      </c>
      <c r="M8" s="15">
        <f>IF(DGTsiirto!I11=0,"",DGTsiirto!I11)</f>
        <v>1200</v>
      </c>
      <c r="N8" s="32">
        <f>IF(DGTsiirto!L11="","",IF(DGTsiirto!L11=2,12.5,IF(DGTsiirto!L11=1,9.3,0)))</f>
        <v>12.5</v>
      </c>
      <c r="O8" s="42">
        <f>IF(DGTsiirto!M11="","",DGTsiirto!M11)</f>
        <v>10</v>
      </c>
      <c r="P8" s="42">
        <f>IF(DGTsiirto!O11="","",DGTsiirto!O11)</f>
        <v>1100</v>
      </c>
      <c r="Q8" s="32">
        <f>IF(DGTsiirto!P11="","",IF(DGTsiirto!P11=2,12.5,IF(DGTsiirto!P11=1,9.3,0)))</f>
      </c>
      <c r="R8" s="42">
        <f>IF(DGTsiirto!Q11="","",DGTsiirto!Q11)</f>
      </c>
      <c r="S8" s="42">
        <f>IF(DGTsiirto!S11="","",DGTsiirto!S11)</f>
      </c>
      <c r="T8" s="16" t="str">
        <f>IF(DGTsiirto!T11="","",DGTsiirto!T11)</f>
        <v>50</v>
      </c>
      <c r="U8" s="16">
        <f>IF(DGTsiirto!U11="","",DGTsiirto!U11)</f>
      </c>
      <c r="V8" s="21">
        <f>IF(DGTsiirto!Z11="","",DGTsiirto!Z11)</f>
      </c>
    </row>
    <row r="9" spans="1:22" ht="15" customHeight="1">
      <c r="A9" s="16" t="str">
        <f>IF(DGTsiirto!A12="","",DGTsiirto!A12)</f>
        <v>5</v>
      </c>
      <c r="B9" s="28" t="str">
        <f>IF(DGTsiirto!B12="","",DGTsiirto!B12)</f>
        <v>O32P120</v>
      </c>
      <c r="C9" s="28" t="s">
        <v>30</v>
      </c>
      <c r="D9" s="28">
        <f>IF(DGTsiirto!Q12="","",DGTsiirto!Q12)</f>
      </c>
      <c r="E9" s="28">
        <f>IF(DGTsiirto!Q12="","","/")</f>
      </c>
      <c r="F9" s="28">
        <f>IF(DGTsiirto!M12="","",DGTsiirto!M12)</f>
        <v>8</v>
      </c>
      <c r="G9" s="28" t="s">
        <v>30</v>
      </c>
      <c r="H9" s="28" t="str">
        <f>IF(DGTsiirto!E12=0,"",DGTsiirto!E12)</f>
        <v>25300</v>
      </c>
      <c r="I9" s="15">
        <f>IF(DGTsiirto!F12=0,"",DGTsiirto!F12)</f>
      </c>
      <c r="J9" s="71">
        <f>IF(DGTsiirto!G12=0,"",DGTsiirto!G12)</f>
      </c>
      <c r="K9" s="15">
        <f>IF(DGTsiirto!H12=0,"",DGTsiirto!H12)</f>
        <v>2</v>
      </c>
      <c r="L9" s="15">
        <f>IF(DGTsiirto!K12=0,"",DGTsiirto!K12)</f>
        <v>6650</v>
      </c>
      <c r="M9" s="15">
        <f>IF(DGTsiirto!I12=0,"",DGTsiirto!I12)</f>
        <v>720</v>
      </c>
      <c r="N9" s="32">
        <f>IF(DGTsiirto!L12="","",IF(DGTsiirto!L12=2,12.5,IF(DGTsiirto!L12=1,9.3,0)))</f>
        <v>12.5</v>
      </c>
      <c r="O9" s="42">
        <f>IF(DGTsiirto!M12="","",DGTsiirto!M12)</f>
        <v>8</v>
      </c>
      <c r="P9" s="42">
        <f>IF(DGTsiirto!O12="","",DGTsiirto!O12)</f>
        <v>1100</v>
      </c>
      <c r="Q9" s="32">
        <f>IF(DGTsiirto!P12="","",IF(DGTsiirto!P12=2,12.5,IF(DGTsiirto!P12=1,9.3,0)))</f>
      </c>
      <c r="R9" s="42">
        <f>IF(DGTsiirto!Q12="","",DGTsiirto!Q12)</f>
      </c>
      <c r="S9" s="42">
        <f>IF(DGTsiirto!S12="","",DGTsiirto!S12)</f>
      </c>
      <c r="T9" s="16" t="str">
        <f>IF(DGTsiirto!T12="","",DGTsiirto!T12)</f>
        <v>50</v>
      </c>
      <c r="U9" s="16">
        <f>IF(DGTsiirto!U12="","",DGTsiirto!U12)</f>
      </c>
      <c r="V9" s="21" t="str">
        <f>IF(DGTsiirto!Z12="","",DGTsiirto!Z12)</f>
        <v>NL</v>
      </c>
    </row>
    <row r="10" spans="1:22" ht="15" customHeight="1">
      <c r="A10" s="16">
        <f>IF(DGTsiirto!A13="","",DGTsiirto!A13)</f>
      </c>
      <c r="B10" s="28">
        <f>IF(DGTsiirto!B13="","",DGTsiirto!B13)</f>
      </c>
      <c r="C10" s="28" t="s">
        <v>30</v>
      </c>
      <c r="D10" s="28">
        <f>IF(DGTsiirto!Q13="","",DGTsiirto!Q13)</f>
      </c>
      <c r="E10" s="28">
        <f>IF(DGTsiirto!Q13="","","/")</f>
      </c>
      <c r="F10" s="28">
        <f>IF(DGTsiirto!M13="","",DGTsiirto!M13)</f>
      </c>
      <c r="G10" s="28" t="s">
        <v>30</v>
      </c>
      <c r="H10" s="28">
        <f>IF(DGTsiirto!E13=0,"",DGTsiirto!E13)</f>
      </c>
      <c r="I10" s="15">
        <f>IF(DGTsiirto!F13=0,"",DGTsiirto!F13)</f>
      </c>
      <c r="J10" s="71">
        <f>IF(DGTsiirto!G13=0,"",DGTsiirto!G13)</f>
      </c>
      <c r="K10" s="15">
        <f>IF(DGTsiirto!H13=0,"",DGTsiirto!H13)</f>
      </c>
      <c r="L10" s="15">
        <f>IF(DGTsiirto!K13=0,"",DGTsiirto!K13)</f>
      </c>
      <c r="M10" s="15">
        <f>IF(DGTsiirto!I13=0,"",DGTsiirto!I13)</f>
      </c>
      <c r="N10" s="32">
        <f>IF(DGTsiirto!L13="","",IF(DGTsiirto!L13=2,12.5,IF(DGTsiirto!L13=1,9.3,0)))</f>
      </c>
      <c r="O10" s="42">
        <f>IF(DGTsiirto!M13="","",DGTsiirto!M13)</f>
      </c>
      <c r="P10" s="42">
        <f>IF(DGTsiirto!O13="","",DGTsiirto!O13)</f>
      </c>
      <c r="Q10" s="32">
        <f>IF(DGTsiirto!P13="","",IF(DGTsiirto!P13=2,12.5,IF(DGTsiirto!P13=1,9.3,0)))</f>
      </c>
      <c r="R10" s="42">
        <f>IF(DGTsiirto!Q13="","",DGTsiirto!Q13)</f>
      </c>
      <c r="S10" s="42">
        <f>IF(DGTsiirto!S13="","",DGTsiirto!S13)</f>
      </c>
      <c r="T10" s="16">
        <f>IF(DGTsiirto!T13="","",DGTsiirto!T13)</f>
      </c>
      <c r="U10" s="16">
        <f>IF(DGTsiirto!U13="","",DGTsiirto!U13)</f>
      </c>
      <c r="V10" s="21">
        <f>IF(DGTsiirto!Z13="","",DGTsiirto!Z13)</f>
      </c>
    </row>
    <row r="11" spans="1:22" ht="15" customHeight="1">
      <c r="A11" s="16">
        <f>IF(DGTsiirto!A14="","",DGTsiirto!A14)</f>
      </c>
      <c r="B11" s="28">
        <f>IF(DGTsiirto!B14="","",DGTsiirto!B14)</f>
      </c>
      <c r="C11" s="28" t="s">
        <v>30</v>
      </c>
      <c r="D11" s="28">
        <f>IF(DGTsiirto!Q14="","",DGTsiirto!Q14)</f>
      </c>
      <c r="E11" s="28">
        <f>IF(DGTsiirto!Q14="","","/")</f>
      </c>
      <c r="F11" s="28">
        <f>IF(DGTsiirto!M14="","",DGTsiirto!M14)</f>
      </c>
      <c r="G11" s="28" t="s">
        <v>30</v>
      </c>
      <c r="H11" s="28">
        <f>IF(DGTsiirto!E14=0,"",DGTsiirto!E14)</f>
      </c>
      <c r="I11" s="15">
        <f>IF(DGTsiirto!F14=0,"",DGTsiirto!F14)</f>
      </c>
      <c r="J11" s="71">
        <f>IF(DGTsiirto!G14=0,"",DGTsiirto!G14)</f>
      </c>
      <c r="K11" s="15">
        <f>IF(DGTsiirto!H14=0,"",DGTsiirto!H14)</f>
      </c>
      <c r="L11" s="15">
        <f>IF(DGTsiirto!K14=0,"",DGTsiirto!K14)</f>
      </c>
      <c r="M11" s="15">
        <f>IF(DGTsiirto!I14=0,"",DGTsiirto!I14)</f>
      </c>
      <c r="N11" s="32">
        <f>IF(DGTsiirto!L14="","",IF(DGTsiirto!L14=2,12.5,IF(DGTsiirto!L14=1,9.3,0)))</f>
      </c>
      <c r="O11" s="42">
        <f>IF(DGTsiirto!M14="","",DGTsiirto!M14)</f>
      </c>
      <c r="P11" s="42">
        <f>IF(DGTsiirto!O14="","",DGTsiirto!O14)</f>
      </c>
      <c r="Q11" s="32">
        <f>IF(DGTsiirto!P14="","",IF(DGTsiirto!P14=2,12.5,IF(DGTsiirto!P14=1,9.3,0)))</f>
      </c>
      <c r="R11" s="42">
        <f>IF(DGTsiirto!Q14="","",DGTsiirto!Q14)</f>
      </c>
      <c r="S11" s="42">
        <f>IF(DGTsiirto!S14="","",DGTsiirto!S14)</f>
      </c>
      <c r="T11" s="16">
        <f>IF(DGTsiirto!T14="","",DGTsiirto!T14)</f>
      </c>
      <c r="U11" s="16">
        <f>IF(DGTsiirto!U14="","",DGTsiirto!U14)</f>
      </c>
      <c r="V11" s="21">
        <f>IF(DGTsiirto!Z14="","",DGTsiirto!Z14)</f>
      </c>
    </row>
    <row r="12" spans="1:22" ht="15" customHeight="1">
      <c r="A12" s="16">
        <f>IF(DGTsiirto!A15="","",DGTsiirto!A15)</f>
      </c>
      <c r="B12" s="28">
        <f>IF(DGTsiirto!B15="","",DGTsiirto!B15)</f>
      </c>
      <c r="C12" s="28" t="s">
        <v>30</v>
      </c>
      <c r="D12" s="28">
        <f>IF(DGTsiirto!Q15="","",DGTsiirto!Q15)</f>
      </c>
      <c r="E12" s="28">
        <f>IF(DGTsiirto!Q15="","","/")</f>
      </c>
      <c r="F12" s="28">
        <f>IF(DGTsiirto!M15="","",DGTsiirto!M15)</f>
      </c>
      <c r="G12" s="28" t="s">
        <v>30</v>
      </c>
      <c r="H12" s="28">
        <f>IF(DGTsiirto!E15=0,"",DGTsiirto!E15)</f>
      </c>
      <c r="I12" s="15">
        <f>IF(DGTsiirto!F15=0,"",DGTsiirto!F15)</f>
      </c>
      <c r="J12" s="71">
        <f>IF(DGTsiirto!G15=0,"",DGTsiirto!G15)</f>
      </c>
      <c r="K12" s="15">
        <f>IF(DGTsiirto!H15=0,"",DGTsiirto!H15)</f>
      </c>
      <c r="L12" s="15">
        <f>IF(DGTsiirto!K15=0,"",DGTsiirto!K15)</f>
      </c>
      <c r="M12" s="15">
        <f>IF(DGTsiirto!I15=0,"",DGTsiirto!I15)</f>
      </c>
      <c r="N12" s="32">
        <f>IF(DGTsiirto!L15="","",IF(DGTsiirto!L15=2,12.5,IF(DGTsiirto!L15=1,9.3,0)))</f>
      </c>
      <c r="O12" s="42">
        <f>IF(DGTsiirto!M15="","",DGTsiirto!M15)</f>
      </c>
      <c r="P12" s="42">
        <f>IF(DGTsiirto!O15="","",DGTsiirto!O15)</f>
      </c>
      <c r="Q12" s="32">
        <f>IF(DGTsiirto!P15="","",IF(DGTsiirto!P15=2,12.5,IF(DGTsiirto!P15=1,9.3,0)))</f>
      </c>
      <c r="R12" s="42">
        <f>IF(DGTsiirto!Q15="","",DGTsiirto!Q15)</f>
      </c>
      <c r="S12" s="42">
        <f>IF(DGTsiirto!S15="","",DGTsiirto!S15)</f>
      </c>
      <c r="T12" s="16">
        <f>IF(DGTsiirto!T15="","",DGTsiirto!T15)</f>
      </c>
      <c r="U12" s="16">
        <f>IF(DGTsiirto!U15="","",DGTsiirto!U15)</f>
      </c>
      <c r="V12" s="21">
        <f>IF(DGTsiirto!Z15="","",DGTsiirto!Z15)</f>
      </c>
    </row>
    <row r="13" spans="1:22" ht="15" customHeight="1">
      <c r="A13" s="16">
        <f>IF(DGTsiirto!A16="","",DGTsiirto!A16)</f>
      </c>
      <c r="B13" s="28">
        <f>IF(DGTsiirto!B16="","",DGTsiirto!B16)</f>
      </c>
      <c r="C13" s="28" t="s">
        <v>30</v>
      </c>
      <c r="D13" s="28">
        <f>IF(DGTsiirto!Q16="","",DGTsiirto!Q16)</f>
      </c>
      <c r="E13" s="28">
        <f>IF(DGTsiirto!Q16="","","/")</f>
      </c>
      <c r="F13" s="28">
        <f>IF(DGTsiirto!M16="","",DGTsiirto!M16)</f>
      </c>
      <c r="G13" s="28" t="s">
        <v>30</v>
      </c>
      <c r="H13" s="28">
        <f>IF(DGTsiirto!E16=0,"",DGTsiirto!E16)</f>
      </c>
      <c r="I13" s="15">
        <f>IF(DGTsiirto!F16=0,"",DGTsiirto!F16)</f>
      </c>
      <c r="J13" s="71">
        <f>IF(DGTsiirto!G16=0,"",DGTsiirto!G16)</f>
      </c>
      <c r="K13" s="15">
        <f>IF(DGTsiirto!H16=0,"",DGTsiirto!H16)</f>
      </c>
      <c r="L13" s="15">
        <f>IF(DGTsiirto!K16=0,"",DGTsiirto!K16)</f>
      </c>
      <c r="M13" s="15">
        <f>IF(DGTsiirto!I16=0,"",DGTsiirto!I16)</f>
      </c>
      <c r="N13" s="32">
        <f>IF(DGTsiirto!L16="","",IF(DGTsiirto!L16=2,12.5,IF(DGTsiirto!L16=1,9.3,0)))</f>
      </c>
      <c r="O13" s="42">
        <f>IF(DGTsiirto!M16="","",DGTsiirto!M16)</f>
      </c>
      <c r="P13" s="42">
        <f>IF(DGTsiirto!O16="","",DGTsiirto!O16)</f>
      </c>
      <c r="Q13" s="32">
        <f>IF(DGTsiirto!P16="","",IF(DGTsiirto!P16=2,12.5,IF(DGTsiirto!P16=1,9.3,0)))</f>
      </c>
      <c r="R13" s="42">
        <f>IF(DGTsiirto!Q16="","",DGTsiirto!Q16)</f>
      </c>
      <c r="S13" s="42">
        <f>IF(DGTsiirto!S16="","",DGTsiirto!S16)</f>
      </c>
      <c r="T13" s="16">
        <f>IF(DGTsiirto!T16="","",DGTsiirto!T16)</f>
      </c>
      <c r="U13" s="16">
        <f>IF(DGTsiirto!U16="","",DGTsiirto!U16)</f>
      </c>
      <c r="V13" s="21">
        <f>IF(DGTsiirto!Z16="","",DGTsiirto!Z16)</f>
      </c>
    </row>
    <row r="14" spans="1:22" ht="15" customHeight="1">
      <c r="A14" s="16">
        <f>IF(DGTsiirto!A17="","",DGTsiirto!A17)</f>
      </c>
      <c r="B14" s="28">
        <f>IF(DGTsiirto!B17="","",DGTsiirto!B17)</f>
      </c>
      <c r="C14" s="28" t="s">
        <v>30</v>
      </c>
      <c r="D14" s="28">
        <f>IF(DGTsiirto!Q17="","",DGTsiirto!Q17)</f>
      </c>
      <c r="E14" s="28">
        <f>IF(DGTsiirto!Q17="","","/")</f>
      </c>
      <c r="F14" s="28">
        <f>IF(DGTsiirto!M17="","",DGTsiirto!M17)</f>
      </c>
      <c r="G14" s="28" t="s">
        <v>30</v>
      </c>
      <c r="H14" s="28">
        <f>IF(DGTsiirto!E17=0,"",DGTsiirto!E17)</f>
      </c>
      <c r="I14" s="15">
        <f>IF(DGTsiirto!F17=0,"",DGTsiirto!F17)</f>
      </c>
      <c r="J14" s="71">
        <f>IF(DGTsiirto!G17=0,"",DGTsiirto!G17)</f>
      </c>
      <c r="K14" s="15">
        <f>IF(DGTsiirto!H17=0,"",DGTsiirto!H17)</f>
      </c>
      <c r="L14" s="15">
        <f>IF(DGTsiirto!K17=0,"",DGTsiirto!K17)</f>
      </c>
      <c r="M14" s="15">
        <f>IF(DGTsiirto!I17=0,"",DGTsiirto!I17)</f>
      </c>
      <c r="N14" s="32">
        <f>IF(DGTsiirto!L17="","",IF(DGTsiirto!L17=2,12.5,IF(DGTsiirto!L17=1,9.3,0)))</f>
      </c>
      <c r="O14" s="42">
        <f>IF(DGTsiirto!M17="","",DGTsiirto!M17)</f>
      </c>
      <c r="P14" s="42">
        <f>IF(DGTsiirto!O17="","",DGTsiirto!O17)</f>
      </c>
      <c r="Q14" s="32">
        <f>IF(DGTsiirto!P17="","",IF(DGTsiirto!P17=2,12.5,IF(DGTsiirto!P17=1,9.3,0)))</f>
      </c>
      <c r="R14" s="42">
        <f>IF(DGTsiirto!Q17="","",DGTsiirto!Q17)</f>
      </c>
      <c r="S14" s="42">
        <f>IF(DGTsiirto!S17="","",DGTsiirto!S17)</f>
      </c>
      <c r="T14" s="16">
        <f>IF(DGTsiirto!T17="","",DGTsiirto!T17)</f>
      </c>
      <c r="U14" s="16">
        <f>IF(DGTsiirto!U17="","",DGTsiirto!U17)</f>
      </c>
      <c r="V14" s="21">
        <f>IF(DGTsiirto!Z17="","",DGTsiirto!Z17)</f>
      </c>
    </row>
    <row r="15" spans="1:22" ht="15" customHeight="1">
      <c r="A15" s="16">
        <f>IF(DGTsiirto!A18="","",DGTsiirto!A18)</f>
      </c>
      <c r="B15" s="28">
        <f>IF(DGTsiirto!B18="","",DGTsiirto!B18)</f>
      </c>
      <c r="C15" s="28" t="s">
        <v>30</v>
      </c>
      <c r="D15" s="28">
        <f>IF(DGTsiirto!Q18="","",DGTsiirto!Q18)</f>
      </c>
      <c r="E15" s="28">
        <f>IF(DGTsiirto!Q18="","","/")</f>
      </c>
      <c r="F15" s="28">
        <f>IF(DGTsiirto!M18="","",DGTsiirto!M18)</f>
      </c>
      <c r="G15" s="28" t="s">
        <v>30</v>
      </c>
      <c r="H15" s="28">
        <f>IF(DGTsiirto!E18=0,"",DGTsiirto!E18)</f>
      </c>
      <c r="I15" s="15">
        <f>IF(DGTsiirto!F18=0,"",DGTsiirto!F18)</f>
      </c>
      <c r="J15" s="71">
        <f>IF(DGTsiirto!G18=0,"",DGTsiirto!G18)</f>
      </c>
      <c r="K15" s="15">
        <f>IF(DGTsiirto!H18=0,"",DGTsiirto!H18)</f>
      </c>
      <c r="L15" s="15">
        <f>IF(DGTsiirto!K18=0,"",DGTsiirto!K18)</f>
      </c>
      <c r="M15" s="15">
        <f>IF(DGTsiirto!I18=0,"",DGTsiirto!I18)</f>
      </c>
      <c r="N15" s="32">
        <f>IF(DGTsiirto!L18="","",IF(DGTsiirto!L18=2,12.5,IF(DGTsiirto!L18=1,9.3,0)))</f>
      </c>
      <c r="O15" s="42">
        <f>IF(DGTsiirto!M18="","",DGTsiirto!M18)</f>
      </c>
      <c r="P15" s="42">
        <f>IF(DGTsiirto!O18="","",DGTsiirto!O18)</f>
      </c>
      <c r="Q15" s="32">
        <f>IF(DGTsiirto!P18="","",IF(DGTsiirto!P18=2,12.5,IF(DGTsiirto!P18=1,9.3,0)))</f>
      </c>
      <c r="R15" s="42">
        <f>IF(DGTsiirto!Q18="","",DGTsiirto!Q18)</f>
      </c>
      <c r="S15" s="42">
        <f>IF(DGTsiirto!S18="","",DGTsiirto!S18)</f>
      </c>
      <c r="T15" s="16">
        <f>IF(DGTsiirto!T18="","",DGTsiirto!T18)</f>
      </c>
      <c r="U15" s="16">
        <f>IF(DGTsiirto!U18="","",DGTsiirto!U18)</f>
      </c>
      <c r="V15" s="21">
        <f>IF(DGTsiirto!Z18="","",DGTsiirto!Z18)</f>
      </c>
    </row>
    <row r="16" spans="1:22" ht="15" customHeight="1">
      <c r="A16" s="16">
        <f>IF(DGTsiirto!A19="","",DGTsiirto!A19)</f>
      </c>
      <c r="B16" s="28">
        <f>IF(DGTsiirto!B19="","",DGTsiirto!B19)</f>
      </c>
      <c r="C16" s="28" t="s">
        <v>30</v>
      </c>
      <c r="D16" s="28">
        <f>IF(DGTsiirto!Q19="","",DGTsiirto!Q19)</f>
      </c>
      <c r="E16" s="28">
        <f>IF(DGTsiirto!Q19="","","/")</f>
      </c>
      <c r="F16" s="28">
        <f>IF(DGTsiirto!M19="","",DGTsiirto!M19)</f>
      </c>
      <c r="G16" s="28" t="s">
        <v>30</v>
      </c>
      <c r="H16" s="28">
        <f>IF(DGTsiirto!E19=0,"",DGTsiirto!E19)</f>
      </c>
      <c r="I16" s="15">
        <f>IF(DGTsiirto!F19=0,"",DGTsiirto!F19)</f>
      </c>
      <c r="J16" s="71">
        <f>IF(DGTsiirto!G19=0,"",DGTsiirto!G19)</f>
      </c>
      <c r="K16" s="15">
        <f>IF(DGTsiirto!H19=0,"",DGTsiirto!H19)</f>
      </c>
      <c r="L16" s="15">
        <f>IF(DGTsiirto!K19=0,"",DGTsiirto!K19)</f>
      </c>
      <c r="M16" s="15">
        <f>IF(DGTsiirto!I19=0,"",DGTsiirto!I19)</f>
      </c>
      <c r="N16" s="32">
        <f>IF(DGTsiirto!L19="","",IF(DGTsiirto!L19=2,12.5,IF(DGTsiirto!L19=1,9.3,0)))</f>
      </c>
      <c r="O16" s="42">
        <f>IF(DGTsiirto!M19="","",DGTsiirto!M19)</f>
      </c>
      <c r="P16" s="42">
        <f>IF(DGTsiirto!O19="","",DGTsiirto!O19)</f>
      </c>
      <c r="Q16" s="32">
        <f>IF(DGTsiirto!P19="","",IF(DGTsiirto!P19=2,12.5,IF(DGTsiirto!P19=1,9.3,0)))</f>
      </c>
      <c r="R16" s="42">
        <f>IF(DGTsiirto!Q19="","",DGTsiirto!Q19)</f>
      </c>
      <c r="S16" s="42">
        <f>IF(DGTsiirto!S19="","",DGTsiirto!S19)</f>
      </c>
      <c r="T16" s="16">
        <f>IF(DGTsiirto!T19="","",DGTsiirto!T19)</f>
      </c>
      <c r="U16" s="16">
        <f>IF(DGTsiirto!U19="","",DGTsiirto!U19)</f>
      </c>
      <c r="V16" s="21">
        <f>IF(DGTsiirto!Z19="","",DGTsiirto!Z19)</f>
      </c>
    </row>
    <row r="17" spans="1:22" ht="15" customHeight="1">
      <c r="A17" s="16">
        <f>IF(DGTsiirto!A20="","",DGTsiirto!A20)</f>
      </c>
      <c r="B17" s="28">
        <f>IF(DGTsiirto!B20="","",DGTsiirto!B20)</f>
      </c>
      <c r="C17" s="28" t="s">
        <v>30</v>
      </c>
      <c r="D17" s="28">
        <f>IF(DGTsiirto!Q20="","",DGTsiirto!Q20)</f>
      </c>
      <c r="E17" s="28">
        <f>IF(DGTsiirto!Q20="","","/")</f>
      </c>
      <c r="F17" s="28">
        <f>IF(DGTsiirto!M20="","",DGTsiirto!M20)</f>
      </c>
      <c r="G17" s="28" t="s">
        <v>30</v>
      </c>
      <c r="H17" s="28">
        <f>IF(DGTsiirto!E20=0,"",DGTsiirto!E20)</f>
      </c>
      <c r="I17" s="15">
        <f>IF(DGTsiirto!F20=0,"",DGTsiirto!F20)</f>
      </c>
      <c r="J17" s="71">
        <f>IF(DGTsiirto!G20=0,"",DGTsiirto!G20)</f>
      </c>
      <c r="K17" s="15">
        <f>IF(DGTsiirto!H20=0,"",DGTsiirto!H20)</f>
      </c>
      <c r="L17" s="15">
        <f>IF(DGTsiirto!K20=0,"",DGTsiirto!K20)</f>
      </c>
      <c r="M17" s="15">
        <f>IF(DGTsiirto!I20=0,"",DGTsiirto!I20)</f>
      </c>
      <c r="N17" s="32">
        <f>IF(DGTsiirto!L20="","",IF(DGTsiirto!L20=2,12.5,IF(DGTsiirto!L20=1,9.3,0)))</f>
      </c>
      <c r="O17" s="42">
        <f>IF(DGTsiirto!M20="","",DGTsiirto!M20)</f>
      </c>
      <c r="P17" s="42">
        <f>IF(DGTsiirto!O20="","",DGTsiirto!O20)</f>
      </c>
      <c r="Q17" s="32">
        <f>IF(DGTsiirto!P20="","",IF(DGTsiirto!P20=2,12.5,IF(DGTsiirto!P20=1,9.3,0)))</f>
      </c>
      <c r="R17" s="42">
        <f>IF(DGTsiirto!Q20="","",DGTsiirto!Q20)</f>
      </c>
      <c r="S17" s="42">
        <f>IF(DGTsiirto!S20="","",DGTsiirto!S20)</f>
      </c>
      <c r="T17" s="16">
        <f>IF(DGTsiirto!T20="","",DGTsiirto!T20)</f>
      </c>
      <c r="U17" s="16">
        <f>IF(DGTsiirto!U20="","",DGTsiirto!U20)</f>
      </c>
      <c r="V17" s="21">
        <f>IF(DGTsiirto!Z20="","",DGTsiirto!Z20)</f>
      </c>
    </row>
    <row r="18" spans="1:22" ht="15" customHeight="1">
      <c r="A18" s="16">
        <f>IF(DGTsiirto!A21="","",DGTsiirto!A21)</f>
      </c>
      <c r="B18" s="28">
        <f>IF(DGTsiirto!B21="","",DGTsiirto!B21)</f>
      </c>
      <c r="C18" s="28" t="s">
        <v>30</v>
      </c>
      <c r="D18" s="28">
        <f>IF(DGTsiirto!Q21="","",DGTsiirto!Q21)</f>
      </c>
      <c r="E18" s="28">
        <f>IF(DGTsiirto!Q21="","","/")</f>
      </c>
      <c r="F18" s="28">
        <f>IF(DGTsiirto!M21="","",DGTsiirto!M21)</f>
      </c>
      <c r="G18" s="28" t="s">
        <v>30</v>
      </c>
      <c r="H18" s="28">
        <f>IF(DGTsiirto!E21=0,"",DGTsiirto!E21)</f>
      </c>
      <c r="I18" s="15">
        <f>IF(DGTsiirto!F21=0,"",DGTsiirto!F21)</f>
      </c>
      <c r="J18" s="71">
        <f>IF(DGTsiirto!G21=0,"",DGTsiirto!G21)</f>
      </c>
      <c r="K18" s="15">
        <f>IF(DGTsiirto!H21=0,"",DGTsiirto!H21)</f>
      </c>
      <c r="L18" s="15">
        <f>IF(DGTsiirto!K21=0,"",DGTsiirto!K21)</f>
      </c>
      <c r="M18" s="15">
        <f>IF(DGTsiirto!I21=0,"",DGTsiirto!I21)</f>
      </c>
      <c r="N18" s="32">
        <f>IF(DGTsiirto!L21="","",IF(DGTsiirto!L21=2,12.5,IF(DGTsiirto!L21=1,9.3,0)))</f>
      </c>
      <c r="O18" s="42">
        <f>IF(DGTsiirto!M21="","",DGTsiirto!M21)</f>
      </c>
      <c r="P18" s="42">
        <f>IF(DGTsiirto!O21="","",DGTsiirto!O21)</f>
      </c>
      <c r="Q18" s="32">
        <f>IF(DGTsiirto!P21="","",IF(DGTsiirto!P21=2,12.5,IF(DGTsiirto!P21=1,9.3,0)))</f>
      </c>
      <c r="R18" s="42">
        <f>IF(DGTsiirto!Q21="","",DGTsiirto!Q21)</f>
      </c>
      <c r="S18" s="42">
        <f>IF(DGTsiirto!S21="","",DGTsiirto!S21)</f>
      </c>
      <c r="T18" s="16">
        <f>IF(DGTsiirto!T21="","",DGTsiirto!T21)</f>
      </c>
      <c r="U18" s="16">
        <f>IF(DGTsiirto!U21="","",DGTsiirto!U21)</f>
      </c>
      <c r="V18" s="21">
        <f>IF(DGTsiirto!Z21="","",DGTsiirto!Z21)</f>
      </c>
    </row>
    <row r="19" spans="1:22" ht="15" customHeight="1">
      <c r="A19" s="16">
        <f>IF(DGTsiirto!A22="","",DGTsiirto!A22)</f>
      </c>
      <c r="B19" s="28">
        <f>IF(DGTsiirto!B22="","",DGTsiirto!B22)</f>
      </c>
      <c r="C19" s="28" t="s">
        <v>30</v>
      </c>
      <c r="D19" s="28">
        <f>IF(DGTsiirto!Q22="","",DGTsiirto!Q22)</f>
      </c>
      <c r="E19" s="28">
        <f>IF(DGTsiirto!Q22="","","/")</f>
      </c>
      <c r="F19" s="28">
        <f>IF(DGTsiirto!M22="","",DGTsiirto!M22)</f>
      </c>
      <c r="G19" s="28" t="s">
        <v>30</v>
      </c>
      <c r="H19" s="28">
        <f>IF(DGTsiirto!E22=0,"",DGTsiirto!E22)</f>
      </c>
      <c r="I19" s="15">
        <f>IF(DGTsiirto!F22=0,"",DGTsiirto!F22)</f>
      </c>
      <c r="J19" s="71">
        <f>IF(DGTsiirto!G22=0,"",DGTsiirto!G22)</f>
      </c>
      <c r="K19" s="15">
        <f>IF(DGTsiirto!H22=0,"",DGTsiirto!H22)</f>
      </c>
      <c r="L19" s="15">
        <f>IF(DGTsiirto!K22=0,"",DGTsiirto!K22)</f>
      </c>
      <c r="M19" s="15">
        <f>IF(DGTsiirto!I22=0,"",DGTsiirto!I22)</f>
      </c>
      <c r="N19" s="32">
        <f>IF(DGTsiirto!L22="","",IF(DGTsiirto!L22=2,12.5,IF(DGTsiirto!L22=1,9.3,0)))</f>
      </c>
      <c r="O19" s="42">
        <f>IF(DGTsiirto!M22="","",DGTsiirto!M22)</f>
      </c>
      <c r="P19" s="42">
        <f>IF(DGTsiirto!O22="","",DGTsiirto!O22)</f>
      </c>
      <c r="Q19" s="32">
        <f>IF(DGTsiirto!P22="","",IF(DGTsiirto!P22=2,12.5,IF(DGTsiirto!P22=1,9.3,0)))</f>
      </c>
      <c r="R19" s="42">
        <f>IF(DGTsiirto!Q22="","",DGTsiirto!Q22)</f>
      </c>
      <c r="S19" s="42">
        <f>IF(DGTsiirto!S22="","",DGTsiirto!S22)</f>
      </c>
      <c r="T19" s="16">
        <f>IF(DGTsiirto!T22="","",DGTsiirto!T22)</f>
      </c>
      <c r="U19" s="16">
        <f>IF(DGTsiirto!U22="","",DGTsiirto!U22)</f>
      </c>
      <c r="V19" s="21">
        <f>IF(DGTsiirto!Z22="","",DGTsiirto!Z22)</f>
      </c>
    </row>
    <row r="20" spans="1:22" ht="15" customHeight="1">
      <c r="A20" s="16">
        <f>IF(DGTsiirto!A23="","",DGTsiirto!A23)</f>
      </c>
      <c r="B20" s="28">
        <f>IF(DGTsiirto!B23="","",DGTsiirto!B23)</f>
      </c>
      <c r="C20" s="28" t="s">
        <v>30</v>
      </c>
      <c r="D20" s="28">
        <f>IF(DGTsiirto!Q23="","",DGTsiirto!Q23)</f>
      </c>
      <c r="E20" s="28">
        <f>IF(DGTsiirto!Q23="","","/")</f>
      </c>
      <c r="F20" s="28">
        <f>IF(DGTsiirto!M23="","",DGTsiirto!M23)</f>
      </c>
      <c r="G20" s="28" t="s">
        <v>30</v>
      </c>
      <c r="H20" s="28">
        <f>IF(DGTsiirto!E23=0,"",DGTsiirto!E23)</f>
      </c>
      <c r="I20" s="15">
        <f>IF(DGTsiirto!F23=0,"",DGTsiirto!F23)</f>
      </c>
      <c r="J20" s="71">
        <f>IF(DGTsiirto!G23=0,"",DGTsiirto!G23)</f>
      </c>
      <c r="K20" s="15">
        <f>IF(DGTsiirto!H23=0,"",DGTsiirto!H23)</f>
      </c>
      <c r="L20" s="15">
        <f>IF(DGTsiirto!K23=0,"",DGTsiirto!K23)</f>
      </c>
      <c r="M20" s="15">
        <f>IF(DGTsiirto!I23=0,"",DGTsiirto!I23)</f>
      </c>
      <c r="N20" s="32">
        <f>IF(DGTsiirto!L23="","",IF(DGTsiirto!L23=2,12.5,IF(DGTsiirto!L23=1,9.3,0)))</f>
      </c>
      <c r="O20" s="42">
        <f>IF(DGTsiirto!M23="","",DGTsiirto!M23)</f>
      </c>
      <c r="P20" s="42">
        <f>IF(DGTsiirto!O23="","",DGTsiirto!O23)</f>
      </c>
      <c r="Q20" s="32">
        <f>IF(DGTsiirto!P23="","",IF(DGTsiirto!P23=2,12.5,IF(DGTsiirto!P23=1,9.3,0)))</f>
      </c>
      <c r="R20" s="42">
        <f>IF(DGTsiirto!Q23="","",DGTsiirto!Q23)</f>
      </c>
      <c r="S20" s="42">
        <f>IF(DGTsiirto!S23="","",DGTsiirto!S23)</f>
      </c>
      <c r="T20" s="16">
        <f>IF(DGTsiirto!T23="","",DGTsiirto!T23)</f>
      </c>
      <c r="U20" s="16">
        <f>IF(DGTsiirto!U23="","",DGTsiirto!U23)</f>
      </c>
      <c r="V20" s="21">
        <f>IF(DGTsiirto!Z23="","",DGTsiirto!Z23)</f>
      </c>
    </row>
    <row r="21" spans="1:22" ht="15" customHeight="1">
      <c r="A21" s="16">
        <f>IF(DGTsiirto!A24="","",DGTsiirto!A24)</f>
      </c>
      <c r="B21" s="28">
        <f>IF(DGTsiirto!B24="","",DGTsiirto!B24)</f>
      </c>
      <c r="C21" s="28" t="s">
        <v>30</v>
      </c>
      <c r="D21" s="28">
        <f>IF(DGTsiirto!Q24="","",DGTsiirto!Q24)</f>
      </c>
      <c r="E21" s="28">
        <f>IF(DGTsiirto!Q24="","","/")</f>
      </c>
      <c r="F21" s="28">
        <f>IF(DGTsiirto!M24="","",DGTsiirto!M24)</f>
      </c>
      <c r="G21" s="28" t="s">
        <v>30</v>
      </c>
      <c r="H21" s="28">
        <f>IF(DGTsiirto!E24=0,"",DGTsiirto!E24)</f>
      </c>
      <c r="I21" s="15">
        <f>IF(DGTsiirto!F24=0,"",DGTsiirto!F24)</f>
      </c>
      <c r="J21" s="71">
        <f>IF(DGTsiirto!G24=0,"",DGTsiirto!G24)</f>
      </c>
      <c r="K21" s="15">
        <f>IF(DGTsiirto!H24=0,"",DGTsiirto!H24)</f>
      </c>
      <c r="L21" s="15">
        <f>IF(DGTsiirto!K24=0,"",DGTsiirto!K24)</f>
      </c>
      <c r="M21" s="15">
        <f>IF(DGTsiirto!I24=0,"",DGTsiirto!I24)</f>
      </c>
      <c r="N21" s="32">
        <f>IF(DGTsiirto!L24="","",IF(DGTsiirto!L24=2,12.5,IF(DGTsiirto!L24=1,9.3,0)))</f>
      </c>
      <c r="O21" s="42">
        <f>IF(DGTsiirto!M24="","",DGTsiirto!M24)</f>
      </c>
      <c r="P21" s="42">
        <f>IF(DGTsiirto!O24="","",DGTsiirto!O24)</f>
      </c>
      <c r="Q21" s="32">
        <f>IF(DGTsiirto!P24="","",IF(DGTsiirto!P24=2,12.5,IF(DGTsiirto!P24=1,9.3,0)))</f>
      </c>
      <c r="R21" s="42">
        <f>IF(DGTsiirto!Q24="","",DGTsiirto!Q24)</f>
      </c>
      <c r="S21" s="42">
        <f>IF(DGTsiirto!S24="","",DGTsiirto!S24)</f>
      </c>
      <c r="T21" s="16">
        <f>IF(DGTsiirto!T24="","",DGTsiirto!T24)</f>
      </c>
      <c r="U21" s="16">
        <f>IF(DGTsiirto!U24="","",DGTsiirto!U24)</f>
      </c>
      <c r="V21" s="21">
        <f>IF(DGTsiirto!Z24="","",DGTsiirto!Z24)</f>
      </c>
    </row>
    <row r="22" spans="1:22" ht="15" customHeight="1">
      <c r="A22" s="16">
        <f>IF(DGTsiirto!A25="","",DGTsiirto!A25)</f>
      </c>
      <c r="B22" s="28">
        <f>IF(DGTsiirto!B25="","",DGTsiirto!B25)</f>
      </c>
      <c r="C22" s="28" t="s">
        <v>30</v>
      </c>
      <c r="D22" s="28">
        <f>IF(DGTsiirto!Q25="","",DGTsiirto!Q25)</f>
      </c>
      <c r="E22" s="28">
        <f>IF(DGTsiirto!Q25="","","/")</f>
      </c>
      <c r="F22" s="28">
        <f>IF(DGTsiirto!M25="","",DGTsiirto!M25)</f>
      </c>
      <c r="G22" s="28" t="s">
        <v>30</v>
      </c>
      <c r="H22" s="28">
        <f>IF(DGTsiirto!E25=0,"",DGTsiirto!E25)</f>
      </c>
      <c r="I22" s="15">
        <f>IF(DGTsiirto!F25=0,"",DGTsiirto!F25)</f>
      </c>
      <c r="J22" s="71">
        <f>IF(DGTsiirto!G25=0,"",DGTsiirto!G25)</f>
      </c>
      <c r="K22" s="15">
        <f>IF(DGTsiirto!H25=0,"",DGTsiirto!H25)</f>
      </c>
      <c r="L22" s="15">
        <f>IF(DGTsiirto!K25=0,"",DGTsiirto!K25)</f>
      </c>
      <c r="M22" s="15">
        <f>IF(DGTsiirto!I25=0,"",DGTsiirto!I25)</f>
      </c>
      <c r="N22" s="32">
        <f>IF(DGTsiirto!L25="","",IF(DGTsiirto!L25=2,12.5,IF(DGTsiirto!L25=1,9.3,0)))</f>
      </c>
      <c r="O22" s="42">
        <f>IF(DGTsiirto!M25="","",DGTsiirto!M25)</f>
      </c>
      <c r="P22" s="42">
        <f>IF(DGTsiirto!O25="","",DGTsiirto!O25)</f>
      </c>
      <c r="Q22" s="32">
        <f>IF(DGTsiirto!P25="","",IF(DGTsiirto!P25=2,12.5,IF(DGTsiirto!P25=1,9.3,0)))</f>
      </c>
      <c r="R22" s="42">
        <f>IF(DGTsiirto!Q25="","",DGTsiirto!Q25)</f>
      </c>
      <c r="S22" s="42">
        <f>IF(DGTsiirto!S25="","",DGTsiirto!S25)</f>
      </c>
      <c r="T22" s="16">
        <f>IF(DGTsiirto!T25="","",DGTsiirto!T25)</f>
      </c>
      <c r="U22" s="16">
        <f>IF(DGTsiirto!U25="","",DGTsiirto!U25)</f>
      </c>
      <c r="V22" s="21">
        <f>IF(DGTsiirto!Z25="","",DGTsiirto!Z25)</f>
      </c>
    </row>
    <row r="23" spans="1:22" ht="15" customHeight="1">
      <c r="A23" s="16">
        <f>IF(DGTsiirto!A26="","",DGTsiirto!A26)</f>
      </c>
      <c r="B23" s="28">
        <f>IF(DGTsiirto!B26="","",DGTsiirto!B26)</f>
      </c>
      <c r="C23" s="28" t="s">
        <v>30</v>
      </c>
      <c r="D23" s="28">
        <f>IF(DGTsiirto!Q26="","",DGTsiirto!Q26)</f>
      </c>
      <c r="E23" s="28">
        <f>IF(DGTsiirto!Q26="","","/")</f>
      </c>
      <c r="F23" s="28">
        <f>IF(DGTsiirto!M26="","",DGTsiirto!M26)</f>
      </c>
      <c r="G23" s="28" t="s">
        <v>30</v>
      </c>
      <c r="H23" s="28">
        <f>IF(DGTsiirto!E26=0,"",DGTsiirto!E26)</f>
      </c>
      <c r="I23" s="15">
        <f>IF(DGTsiirto!F26=0,"",DGTsiirto!F26)</f>
      </c>
      <c r="J23" s="71">
        <f>IF(DGTsiirto!G26=0,"",DGTsiirto!G26)</f>
      </c>
      <c r="K23" s="15">
        <f>IF(DGTsiirto!H26=0,"",DGTsiirto!H26)</f>
      </c>
      <c r="L23" s="15">
        <f>IF(DGTsiirto!K26=0,"",DGTsiirto!K26)</f>
      </c>
      <c r="M23" s="15">
        <f>IF(DGTsiirto!I26=0,"",DGTsiirto!I26)</f>
      </c>
      <c r="N23" s="32">
        <f>IF(DGTsiirto!L26="","",IF(DGTsiirto!L26=2,12.5,IF(DGTsiirto!L26=1,9.3,0)))</f>
      </c>
      <c r="O23" s="42">
        <f>IF(DGTsiirto!M26="","",DGTsiirto!M26)</f>
      </c>
      <c r="P23" s="42">
        <f>IF(DGTsiirto!O26="","",DGTsiirto!O26)</f>
      </c>
      <c r="Q23" s="32">
        <f>IF(DGTsiirto!P26="","",IF(DGTsiirto!P26=2,12.5,IF(DGTsiirto!P26=1,9.3,0)))</f>
      </c>
      <c r="R23" s="42">
        <f>IF(DGTsiirto!Q26="","",DGTsiirto!Q26)</f>
      </c>
      <c r="S23" s="42">
        <f>IF(DGTsiirto!S26="","",DGTsiirto!S26)</f>
      </c>
      <c r="T23" s="16">
        <f>IF(DGTsiirto!T26="","",DGTsiirto!T26)</f>
      </c>
      <c r="U23" s="16">
        <f>IF(DGTsiirto!U26="","",DGTsiirto!U26)</f>
      </c>
      <c r="V23" s="21">
        <f>IF(DGTsiirto!Z26="","",DGTsiirto!Z26)</f>
      </c>
    </row>
    <row r="24" spans="1:22" ht="15" customHeight="1">
      <c r="A24" s="16">
        <f>IF(DGTsiirto!A27="","",DGTsiirto!A27)</f>
      </c>
      <c r="B24" s="28">
        <f>IF(DGTsiirto!B27="","",DGTsiirto!B27)</f>
      </c>
      <c r="C24" s="28" t="s">
        <v>30</v>
      </c>
      <c r="D24" s="28">
        <f>IF(DGTsiirto!Q27="","",DGTsiirto!Q27)</f>
      </c>
      <c r="E24" s="28">
        <f>IF(DGTsiirto!Q27="","","/")</f>
      </c>
      <c r="F24" s="28">
        <f>IF(DGTsiirto!M27="","",DGTsiirto!M27)</f>
      </c>
      <c r="G24" s="28" t="s">
        <v>30</v>
      </c>
      <c r="H24" s="28">
        <f>IF(DGTsiirto!E27=0,"",DGTsiirto!E27)</f>
      </c>
      <c r="I24" s="15">
        <f>IF(DGTsiirto!F27=0,"",DGTsiirto!F27)</f>
      </c>
      <c r="J24" s="71">
        <f>IF(DGTsiirto!G27=0,"",DGTsiirto!G27)</f>
      </c>
      <c r="K24" s="15">
        <f>IF(DGTsiirto!H27=0,"",DGTsiirto!H27)</f>
      </c>
      <c r="L24" s="15">
        <f>IF(DGTsiirto!K27=0,"",DGTsiirto!K27)</f>
      </c>
      <c r="M24" s="15">
        <f>IF(DGTsiirto!I27=0,"",DGTsiirto!I27)</f>
      </c>
      <c r="N24" s="32">
        <f>IF(DGTsiirto!L27="","",IF(DGTsiirto!L27=2,12.5,IF(DGTsiirto!L27=1,9.3,0)))</f>
      </c>
      <c r="O24" s="42">
        <f>IF(DGTsiirto!M27="","",DGTsiirto!M27)</f>
      </c>
      <c r="P24" s="42">
        <f>IF(DGTsiirto!O27="","",DGTsiirto!O27)</f>
      </c>
      <c r="Q24" s="32">
        <f>IF(DGTsiirto!P27="","",IF(DGTsiirto!P27=2,12.5,IF(DGTsiirto!P27=1,9.3,0)))</f>
      </c>
      <c r="R24" s="42">
        <f>IF(DGTsiirto!Q27="","",DGTsiirto!Q27)</f>
      </c>
      <c r="S24" s="42">
        <f>IF(DGTsiirto!S27="","",DGTsiirto!S27)</f>
      </c>
      <c r="T24" s="16">
        <f>IF(DGTsiirto!T27="","",DGTsiirto!T27)</f>
      </c>
      <c r="U24" s="16">
        <f>IF(DGTsiirto!U27="","",DGTsiirto!U27)</f>
      </c>
      <c r="V24" s="21">
        <f>IF(DGTsiirto!Z27="","",DGTsiirto!Z27)</f>
      </c>
    </row>
    <row r="25" spans="1:22" ht="15" customHeight="1">
      <c r="A25" s="16">
        <f>IF(DGTsiirto!A28="","",DGTsiirto!A28)</f>
      </c>
      <c r="B25" s="28">
        <f>IF(DGTsiirto!B28="","",DGTsiirto!B28)</f>
      </c>
      <c r="C25" s="28" t="s">
        <v>30</v>
      </c>
      <c r="D25" s="28">
        <f>IF(DGTsiirto!Q28="","",DGTsiirto!Q28)</f>
      </c>
      <c r="E25" s="28">
        <f>IF(DGTsiirto!Q28="","","/")</f>
      </c>
      <c r="F25" s="28">
        <f>IF(DGTsiirto!M28="","",DGTsiirto!M28)</f>
      </c>
      <c r="G25" s="28" t="s">
        <v>30</v>
      </c>
      <c r="H25" s="28">
        <f>IF(DGTsiirto!E28=0,"",DGTsiirto!E28)</f>
      </c>
      <c r="I25" s="15">
        <f>IF(DGTsiirto!F28=0,"",DGTsiirto!F28)</f>
      </c>
      <c r="J25" s="71">
        <f>IF(DGTsiirto!G28=0,"",DGTsiirto!G28)</f>
      </c>
      <c r="K25" s="15">
        <f>IF(DGTsiirto!H28=0,"",DGTsiirto!H28)</f>
      </c>
      <c r="L25" s="15">
        <f>IF(DGTsiirto!K28=0,"",DGTsiirto!K28)</f>
      </c>
      <c r="M25" s="15">
        <f>IF(DGTsiirto!I28=0,"",DGTsiirto!I28)</f>
      </c>
      <c r="N25" s="32">
        <f>IF(DGTsiirto!L28="","",IF(DGTsiirto!L28=2,12.5,IF(DGTsiirto!L28=1,9.3,0)))</f>
      </c>
      <c r="O25" s="42">
        <f>IF(DGTsiirto!M28="","",DGTsiirto!M28)</f>
      </c>
      <c r="P25" s="42">
        <f>IF(DGTsiirto!O28="","",DGTsiirto!O28)</f>
      </c>
      <c r="Q25" s="32">
        <f>IF(DGTsiirto!P28="","",IF(DGTsiirto!P28=2,12.5,IF(DGTsiirto!P28=1,9.3,0)))</f>
      </c>
      <c r="R25" s="42">
        <f>IF(DGTsiirto!Q28="","",DGTsiirto!Q28)</f>
      </c>
      <c r="S25" s="42">
        <f>IF(DGTsiirto!S28="","",DGTsiirto!S28)</f>
      </c>
      <c r="T25" s="16">
        <f>IF(DGTsiirto!T28="","",DGTsiirto!T28)</f>
      </c>
      <c r="U25" s="16">
        <f>IF(DGTsiirto!U28="","",DGTsiirto!U28)</f>
      </c>
      <c r="V25" s="21">
        <f>IF(DGTsiirto!Z28="","",DGTsiirto!Z28)</f>
      </c>
    </row>
    <row r="26" spans="1:22" ht="15" customHeight="1">
      <c r="A26" s="16">
        <f>IF(DGTsiirto!A29="","",DGTsiirto!A29)</f>
      </c>
      <c r="B26" s="28">
        <f>IF(DGTsiirto!B29="","",DGTsiirto!B29)</f>
      </c>
      <c r="C26" s="28" t="s">
        <v>30</v>
      </c>
      <c r="D26" s="28">
        <f>IF(DGTsiirto!Q29="","",DGTsiirto!Q29)</f>
      </c>
      <c r="E26" s="28">
        <f>IF(DGTsiirto!Q29="","","/")</f>
      </c>
      <c r="F26" s="28">
        <f>IF(DGTsiirto!M29="","",DGTsiirto!M29)</f>
      </c>
      <c r="G26" s="28" t="s">
        <v>30</v>
      </c>
      <c r="H26" s="28">
        <f>IF(DGTsiirto!E29=0,"",DGTsiirto!E29)</f>
      </c>
      <c r="I26" s="15">
        <f>IF(DGTsiirto!F29=0,"",DGTsiirto!F29)</f>
      </c>
      <c r="J26" s="71">
        <f>IF(DGTsiirto!G29=0,"",DGTsiirto!G29)</f>
      </c>
      <c r="K26" s="15">
        <f>IF(DGTsiirto!H29=0,"",DGTsiirto!H29)</f>
      </c>
      <c r="L26" s="15">
        <f>IF(DGTsiirto!K29=0,"",DGTsiirto!K29)</f>
      </c>
      <c r="M26" s="15">
        <f>IF(DGTsiirto!I29=0,"",DGTsiirto!I29)</f>
      </c>
      <c r="N26" s="32">
        <f>IF(DGTsiirto!L29="","",IF(DGTsiirto!L29=2,12.5,IF(DGTsiirto!L29=1,9.3,0)))</f>
      </c>
      <c r="O26" s="42">
        <f>IF(DGTsiirto!M29="","",DGTsiirto!M29)</f>
      </c>
      <c r="P26" s="42">
        <f>IF(DGTsiirto!O29="","",DGTsiirto!O29)</f>
      </c>
      <c r="Q26" s="32">
        <f>IF(DGTsiirto!P29="","",IF(DGTsiirto!P29=2,12.5,IF(DGTsiirto!P29=1,9.3,0)))</f>
      </c>
      <c r="R26" s="42">
        <f>IF(DGTsiirto!Q29="","",DGTsiirto!Q29)</f>
      </c>
      <c r="S26" s="42">
        <f>IF(DGTsiirto!S29="","",DGTsiirto!S29)</f>
      </c>
      <c r="T26" s="16">
        <f>IF(DGTsiirto!T29="","",DGTsiirto!T29)</f>
      </c>
      <c r="U26" s="16">
        <f>IF(DGTsiirto!U29="","",DGTsiirto!U29)</f>
      </c>
      <c r="V26" s="21">
        <f>IF(DGTsiirto!Z29="","",DGTsiirto!Z29)</f>
      </c>
    </row>
    <row r="27" spans="1:22" ht="15" customHeight="1">
      <c r="A27" s="16">
        <f>IF(DGTsiirto!A30="","",DGTsiirto!A30)</f>
      </c>
      <c r="B27" s="28">
        <f>IF(DGTsiirto!B30="","",DGTsiirto!B30)</f>
      </c>
      <c r="C27" s="28" t="s">
        <v>30</v>
      </c>
      <c r="D27" s="28">
        <f>IF(DGTsiirto!Q30="","",DGTsiirto!Q30)</f>
      </c>
      <c r="E27" s="28">
        <f>IF(DGTsiirto!Q30="","","/")</f>
      </c>
      <c r="F27" s="28">
        <f>IF(DGTsiirto!M30="","",DGTsiirto!M30)</f>
      </c>
      <c r="G27" s="28" t="s">
        <v>30</v>
      </c>
      <c r="H27" s="28">
        <f>IF(DGTsiirto!E30=0,"",DGTsiirto!E30)</f>
      </c>
      <c r="I27" s="15">
        <f>IF(DGTsiirto!F30=0,"",DGTsiirto!F30)</f>
      </c>
      <c r="J27" s="71">
        <f>IF(DGTsiirto!G30=0,"",DGTsiirto!G30)</f>
      </c>
      <c r="K27" s="15">
        <f>IF(DGTsiirto!H30=0,"",DGTsiirto!H30)</f>
      </c>
      <c r="L27" s="15">
        <f>IF(DGTsiirto!K30=0,"",DGTsiirto!K30)</f>
      </c>
      <c r="M27" s="15">
        <f>IF(DGTsiirto!I30=0,"",DGTsiirto!I30)</f>
      </c>
      <c r="N27" s="32">
        <f>IF(DGTsiirto!L30="","",IF(DGTsiirto!L30=2,12.5,IF(DGTsiirto!L30=1,9.3,0)))</f>
      </c>
      <c r="O27" s="42">
        <f>IF(DGTsiirto!M30="","",DGTsiirto!M30)</f>
      </c>
      <c r="P27" s="42">
        <f>IF(DGTsiirto!O30="","",DGTsiirto!O30)</f>
      </c>
      <c r="Q27" s="32">
        <f>IF(DGTsiirto!P30="","",IF(DGTsiirto!P30=2,12.5,IF(DGTsiirto!P30=1,9.3,0)))</f>
      </c>
      <c r="R27" s="42">
        <f>IF(DGTsiirto!Q30="","",DGTsiirto!Q30)</f>
      </c>
      <c r="S27" s="42">
        <f>IF(DGTsiirto!S30="","",DGTsiirto!S30)</f>
      </c>
      <c r="T27" s="16">
        <f>IF(DGTsiirto!T30="","",DGTsiirto!T30)</f>
      </c>
      <c r="U27" s="16">
        <f>IF(DGTsiirto!U30="","",DGTsiirto!U30)</f>
      </c>
      <c r="V27" s="21">
        <f>IF(DGTsiirto!Z30="","",DGTsiirto!Z30)</f>
      </c>
    </row>
    <row r="28" spans="1:22" ht="15" customHeight="1">
      <c r="A28" s="16">
        <f>IF(DGTsiirto!A31="","",DGTsiirto!A31)</f>
      </c>
      <c r="B28" s="28">
        <f>IF(DGTsiirto!B31="","",DGTsiirto!B31)</f>
      </c>
      <c r="C28" s="28" t="s">
        <v>30</v>
      </c>
      <c r="D28" s="28">
        <f>IF(DGTsiirto!Q31="","",DGTsiirto!Q31)</f>
      </c>
      <c r="E28" s="28">
        <f>IF(DGTsiirto!Q31="","","/")</f>
      </c>
      <c r="F28" s="28">
        <f>IF(DGTsiirto!M31="","",DGTsiirto!M31)</f>
      </c>
      <c r="G28" s="28" t="s">
        <v>30</v>
      </c>
      <c r="H28" s="28">
        <f>IF(DGTsiirto!E31=0,"",DGTsiirto!E31)</f>
      </c>
      <c r="I28" s="15">
        <f>IF(DGTsiirto!F31=0,"",DGTsiirto!F31)</f>
      </c>
      <c r="J28" s="71">
        <f>IF(DGTsiirto!G31=0,"",DGTsiirto!G31)</f>
      </c>
      <c r="K28" s="15">
        <f>IF(DGTsiirto!H31=0,"",DGTsiirto!H31)</f>
      </c>
      <c r="L28" s="15">
        <f>IF(DGTsiirto!K31=0,"",DGTsiirto!K31)</f>
      </c>
      <c r="M28" s="15">
        <f>IF(DGTsiirto!I31=0,"",DGTsiirto!I31)</f>
      </c>
      <c r="N28" s="32">
        <f>IF(DGTsiirto!L31="","",IF(DGTsiirto!L31=2,12.5,IF(DGTsiirto!L31=1,9.3,0)))</f>
      </c>
      <c r="O28" s="42">
        <f>IF(DGTsiirto!M31="","",DGTsiirto!M31)</f>
      </c>
      <c r="P28" s="42">
        <f>IF(DGTsiirto!O31="","",DGTsiirto!O31)</f>
      </c>
      <c r="Q28" s="32">
        <f>IF(DGTsiirto!P31="","",IF(DGTsiirto!P31=2,12.5,IF(DGTsiirto!P31=1,9.3,0)))</f>
      </c>
      <c r="R28" s="42">
        <f>IF(DGTsiirto!Q31="","",DGTsiirto!Q31)</f>
      </c>
      <c r="S28" s="42">
        <f>IF(DGTsiirto!S31="","",DGTsiirto!S31)</f>
      </c>
      <c r="T28" s="16">
        <f>IF(DGTsiirto!T31="","",DGTsiirto!T31)</f>
      </c>
      <c r="U28" s="16">
        <f>IF(DGTsiirto!U31="","",DGTsiirto!U31)</f>
      </c>
      <c r="V28" s="21">
        <f>IF(DGTsiirto!Z31="","",DGTsiirto!Z31)</f>
      </c>
    </row>
    <row r="29" spans="1:22" ht="15" customHeight="1">
      <c r="A29" s="16">
        <f>IF(DGTsiirto!A33="","",DGTsiirto!A33)</f>
      </c>
      <c r="B29" s="28" t="str">
        <f>IF(DGTsiirto!B33="","",DGTsiirto!B33)</f>
        <v>KL100</v>
      </c>
      <c r="C29" s="28" t="s">
        <v>30</v>
      </c>
      <c r="D29" s="28">
        <f>IF(DGTsiirto!Q33="","",DGTsiirto!Q33)</f>
      </c>
      <c r="E29" s="28">
        <f>IF(DGTsiirto!Q33="","","/")</f>
      </c>
      <c r="F29" s="28">
        <f>IF(DGTsiirto!M33="","",DGTsiirto!M33)</f>
      </c>
      <c r="G29" s="28" t="s">
        <v>30</v>
      </c>
      <c r="H29" s="28">
        <f>IF(DGTsiirto!E33=0,"",DGTsiirto!E33)</f>
      </c>
      <c r="I29" s="15">
        <f>IF(DGTsiirto!F33=0,"",DGTsiirto!F33)</f>
      </c>
      <c r="J29" s="71">
        <f>IF(DGTsiirto!G33=0,"",DGTsiirto!G33)</f>
      </c>
      <c r="K29" s="15">
        <f>IF(DGTsiirto!H33=0,"",DGTsiirto!H33)</f>
      </c>
      <c r="L29" s="15">
        <f>IF(DGTsiirto!K33=0,"",DGTsiirto!K33)</f>
      </c>
      <c r="M29" s="15">
        <f>IF(DGTsiirto!I33=0,"",DGTsiirto!I33)</f>
      </c>
      <c r="N29" s="32">
        <f>IF(DGTsiirto!L33="","",IF(DGTsiirto!L33=2,12.5,IF(DGTsiirto!L33=1,9.3,0)))</f>
      </c>
      <c r="O29" s="42">
        <f>IF(DGTsiirto!M33="","",DGTsiirto!M33)</f>
      </c>
      <c r="P29" s="42">
        <f>IF(DGTsiirto!O33="","",DGTsiirto!O33)</f>
      </c>
      <c r="Q29" s="32">
        <f>IF(DGTsiirto!P33="","",IF(DGTsiirto!P33=2,12.5,IF(DGTsiirto!P33=1,9.3,0)))</f>
      </c>
      <c r="R29" s="42">
        <f>IF(DGTsiirto!Q33="","",DGTsiirto!Q33)</f>
      </c>
      <c r="S29" s="42">
        <f>IF(DGTsiirto!S33="","",DGTsiirto!S33)</f>
      </c>
      <c r="T29" s="16">
        <f>IF(DGTsiirto!T33="","",DGTsiirto!T33)</f>
      </c>
      <c r="U29" s="16">
        <f>IF(DGTsiirto!U33="","",DGTsiirto!U33)</f>
      </c>
      <c r="V29" s="21">
        <f>IF(DGTsiirto!Z33="","",DGTsiirto!Z33)</f>
      </c>
    </row>
    <row r="30" spans="1:22" ht="15" customHeight="1">
      <c r="A30" s="16">
        <f>IF(DGTsiirto!A34="","",DGTsiirto!A34)</f>
      </c>
      <c r="B30" s="28" t="str">
        <f>IF(DGTsiirto!B34="","",DGTsiirto!B34)</f>
        <v>KL120</v>
      </c>
      <c r="C30" s="28" t="s">
        <v>30</v>
      </c>
      <c r="D30" s="28">
        <f>IF(DGTsiirto!Q34="","",DGTsiirto!Q34)</f>
      </c>
      <c r="E30" s="28">
        <f>IF(DGTsiirto!Q34="","","/")</f>
      </c>
      <c r="F30" s="28">
        <f>IF(DGTsiirto!M34="","",DGTsiirto!M34)</f>
      </c>
      <c r="G30" s="28" t="s">
        <v>30</v>
      </c>
      <c r="H30" s="28">
        <f>IF(DGTsiirto!E34=0,"",DGTsiirto!E34)</f>
      </c>
      <c r="I30" s="15">
        <f>IF(DGTsiirto!F34=0,"",DGTsiirto!F34)</f>
      </c>
      <c r="J30" s="71">
        <f>IF(DGTsiirto!G34=0,"",DGTsiirto!G34)</f>
      </c>
      <c r="K30" s="15">
        <f>IF(DGTsiirto!H34=0,"",DGTsiirto!H34)</f>
      </c>
      <c r="L30" s="15">
        <f>IF(DGTsiirto!K34=0,"",DGTsiirto!K34)</f>
      </c>
      <c r="M30" s="15">
        <f>IF(DGTsiirto!I34=0,"",DGTsiirto!I34)</f>
      </c>
      <c r="N30" s="32">
        <f>IF(DGTsiirto!L34="","",IF(DGTsiirto!L34=2,12.5,IF(DGTsiirto!L34=1,9.3,0)))</f>
      </c>
      <c r="O30" s="42">
        <f>IF(DGTsiirto!M34="","",DGTsiirto!M34)</f>
      </c>
      <c r="P30" s="42">
        <f>IF(DGTsiirto!O34="","",DGTsiirto!O34)</f>
      </c>
      <c r="Q30" s="32">
        <f>IF(DGTsiirto!P34="","",IF(DGTsiirto!P34=2,12.5,IF(DGTsiirto!P34=1,9.3,0)))</f>
      </c>
      <c r="R30" s="42">
        <f>IF(DGTsiirto!Q34="","",DGTsiirto!Q34)</f>
      </c>
      <c r="S30" s="42">
        <f>IF(DGTsiirto!S34="","",DGTsiirto!S34)</f>
      </c>
      <c r="T30" s="16">
        <f>IF(DGTsiirto!T34="","",DGTsiirto!T34)</f>
      </c>
      <c r="U30" s="16">
        <f>IF(DGTsiirto!U34="","",DGTsiirto!U34)</f>
      </c>
      <c r="V30" s="21">
        <f>IF(DGTsiirto!Z34="","",DGTsiirto!Z34)</f>
      </c>
    </row>
    <row r="31" spans="1:22" ht="15" customHeight="1">
      <c r="A31" s="16">
        <f>IF(DGTsiirto!A35="","",DGTsiirto!A35)</f>
      </c>
      <c r="B31" s="28" t="str">
        <f>IF(DGTsiirto!B35="","",DGTsiirto!B35)</f>
        <v>KL150</v>
      </c>
      <c r="C31" s="28" t="s">
        <v>30</v>
      </c>
      <c r="D31" s="28">
        <f>IF(DGTsiirto!Q35="","",DGTsiirto!Q35)</f>
      </c>
      <c r="E31" s="28">
        <f>IF(DGTsiirto!Q35="","","/")</f>
      </c>
      <c r="F31" s="28">
        <f>IF(DGTsiirto!M35="","",DGTsiirto!M35)</f>
      </c>
      <c r="G31" s="28" t="s">
        <v>30</v>
      </c>
      <c r="H31" s="28">
        <f>IF(DGTsiirto!E35=0,"",DGTsiirto!E35)</f>
      </c>
      <c r="I31" s="15">
        <f>IF(DGTsiirto!F35=0,"",DGTsiirto!F35)</f>
      </c>
      <c r="J31" s="71">
        <f>IF(DGTsiirto!G35=0,"",DGTsiirto!G35)</f>
      </c>
      <c r="K31" s="15">
        <f>IF(DGTsiirto!H35=0,"",DGTsiirto!H35)</f>
      </c>
      <c r="L31" s="15">
        <f>IF(DGTsiirto!K35=0,"",DGTsiirto!K35)</f>
      </c>
      <c r="M31" s="15">
        <f>IF(DGTsiirto!I35=0,"",DGTsiirto!I35)</f>
      </c>
      <c r="N31" s="32">
        <f>IF(DGTsiirto!L35="","",IF(DGTsiirto!L35=2,12.5,IF(DGTsiirto!L35=1,9.3,0)))</f>
      </c>
      <c r="O31" s="42">
        <f>IF(DGTsiirto!M35="","",DGTsiirto!M35)</f>
      </c>
      <c r="P31" s="42">
        <f>IF(DGTsiirto!O35="","",DGTsiirto!O35)</f>
      </c>
      <c r="Q31" s="32">
        <f>IF(DGTsiirto!P35="","",IF(DGTsiirto!P35=2,12.5,IF(DGTsiirto!P35=1,9.3,0)))</f>
      </c>
      <c r="R31" s="42">
        <f>IF(DGTsiirto!Q35="","",DGTsiirto!Q35)</f>
      </c>
      <c r="S31" s="42">
        <f>IF(DGTsiirto!S35="","",DGTsiirto!S35)</f>
      </c>
      <c r="T31" s="16">
        <f>IF(DGTsiirto!T35="","",DGTsiirto!T35)</f>
      </c>
      <c r="U31" s="16">
        <f>IF(DGTsiirto!U35="","",DGTsiirto!U35)</f>
      </c>
      <c r="V31" s="21">
        <f>IF(DGTsiirto!Z35="","",DGTsiirto!Z35)</f>
      </c>
    </row>
    <row r="32" spans="1:22" ht="15" customHeight="1">
      <c r="A32" s="16">
        <f>IF(DGTsiirto!A36="","",DGTsiirto!A36)</f>
      </c>
      <c r="B32" s="28" t="str">
        <f>IF(DGTsiirto!B36="","",DGTsiirto!B36)</f>
        <v>KLE110</v>
      </c>
      <c r="C32" s="28" t="s">
        <v>30</v>
      </c>
      <c r="D32" s="28">
        <f>IF(DGTsiirto!Q36="","",DGTsiirto!Q36)</f>
      </c>
      <c r="E32" s="28">
        <f>IF(DGTsiirto!Q36="","","/")</f>
      </c>
      <c r="F32" s="28">
        <f>IF(DGTsiirto!M36="","",DGTsiirto!M36)</f>
      </c>
      <c r="G32" s="28" t="s">
        <v>30</v>
      </c>
      <c r="H32" s="28">
        <f>IF(DGTsiirto!E36=0,"",DGTsiirto!E36)</f>
      </c>
      <c r="I32" s="15">
        <f>IF(DGTsiirto!F36=0,"",DGTsiirto!F36)</f>
      </c>
      <c r="J32" s="71">
        <f>IF(DGTsiirto!G36=0,"",DGTsiirto!G36)</f>
      </c>
      <c r="K32" s="15">
        <f>IF(DGTsiirto!H36=0,"",DGTsiirto!H36)</f>
      </c>
      <c r="L32" s="15">
        <f>IF(DGTsiirto!K36=0,"",DGTsiirto!K36)</f>
      </c>
      <c r="M32" s="15">
        <f>IF(DGTsiirto!I36=0,"",DGTsiirto!I36)</f>
      </c>
      <c r="N32" s="32">
        <f>IF(DGTsiirto!L36="","",IF(DGTsiirto!L36=2,12.5,IF(DGTsiirto!L36=1,9.3,0)))</f>
      </c>
      <c r="O32" s="42">
        <f>IF(DGTsiirto!M36="","",DGTsiirto!M36)</f>
      </c>
      <c r="P32" s="42">
        <f>IF(DGTsiirto!O36="","",DGTsiirto!O36)</f>
      </c>
      <c r="Q32" s="32">
        <f>IF(DGTsiirto!P36="","",IF(DGTsiirto!P36=2,12.5,IF(DGTsiirto!P36=1,9.3,0)))</f>
      </c>
      <c r="R32" s="42">
        <f>IF(DGTsiirto!Q36="","",DGTsiirto!Q36)</f>
      </c>
      <c r="S32" s="42">
        <f>IF(DGTsiirto!S36="","",DGTsiirto!S36)</f>
      </c>
      <c r="T32" s="16">
        <f>IF(DGTsiirto!T36="","",DGTsiirto!T36)</f>
      </c>
      <c r="U32" s="16">
        <f>IF(DGTsiirto!U36="","",DGTsiirto!U36)</f>
      </c>
      <c r="V32" s="21">
        <f>IF(DGTsiirto!Z36="","",DGTsiirto!Z36)</f>
      </c>
    </row>
    <row r="33" spans="1:22" ht="15" customHeight="1">
      <c r="A33" s="16">
        <f>IF(DGTsiirto!A37="","",DGTsiirto!A37)</f>
      </c>
      <c r="B33" s="28" t="str">
        <f>IF(DGTsiirto!B37="","",DGTsiirto!B37)</f>
        <v>KLP100</v>
      </c>
      <c r="C33" s="28" t="s">
        <v>30</v>
      </c>
      <c r="D33" s="28">
        <f>IF(DGTsiirto!Q37="","",DGTsiirto!Q37)</f>
      </c>
      <c r="E33" s="28">
        <f>IF(DGTsiirto!Q37="","","/")</f>
      </c>
      <c r="F33" s="28">
        <f>IF(DGTsiirto!M37="","",DGTsiirto!M37)</f>
      </c>
      <c r="G33" s="28" t="s">
        <v>30</v>
      </c>
      <c r="H33" s="28">
        <f>IF(DGTsiirto!E37=0,"",DGTsiirto!E37)</f>
      </c>
      <c r="I33" s="15">
        <f>IF(DGTsiirto!F37=0,"",DGTsiirto!F37)</f>
      </c>
      <c r="J33" s="71">
        <f>IF(DGTsiirto!G37=0,"",DGTsiirto!G37)</f>
      </c>
      <c r="K33" s="15">
        <f>IF(DGTsiirto!H37=0,"",DGTsiirto!H37)</f>
      </c>
      <c r="L33" s="15">
        <f>IF(DGTsiirto!K37=0,"",DGTsiirto!K37)</f>
      </c>
      <c r="M33" s="15">
        <f>IF(DGTsiirto!I37=0,"",DGTsiirto!I37)</f>
      </c>
      <c r="N33" s="32">
        <f>IF(DGTsiirto!L37="","",IF(DGTsiirto!L37=2,12.5,IF(DGTsiirto!L37=1,9.3,0)))</f>
      </c>
      <c r="O33" s="42">
        <f>IF(DGTsiirto!M37="","",DGTsiirto!M37)</f>
      </c>
      <c r="P33" s="42">
        <f>IF(DGTsiirto!O37="","",DGTsiirto!O37)</f>
      </c>
      <c r="Q33" s="32">
        <f>IF(DGTsiirto!P37="","",IF(DGTsiirto!P37=2,12.5,IF(DGTsiirto!P37=1,9.3,0)))</f>
      </c>
      <c r="R33" s="42">
        <f>IF(DGTsiirto!Q37="","",DGTsiirto!Q37)</f>
      </c>
      <c r="S33" s="42">
        <f>IF(DGTsiirto!S37="","",DGTsiirto!S37)</f>
      </c>
      <c r="T33" s="16">
        <f>IF(DGTsiirto!T37="","",DGTsiirto!T37)</f>
      </c>
      <c r="U33" s="16">
        <f>IF(DGTsiirto!U37="","",DGTsiirto!U37)</f>
      </c>
      <c r="V33" s="21">
        <f>IF(DGTsiirto!Z37="","",DGTsiirto!Z37)</f>
      </c>
    </row>
    <row r="34" spans="1:22" ht="15" customHeight="1">
      <c r="A34" s="16">
        <f>IF(DGTsiirto!A38="","",DGTsiirto!A38)</f>
      </c>
      <c r="B34" s="28">
        <f>IF(DGTsiirto!B38="","",DGTsiirto!B38)</f>
      </c>
      <c r="C34" s="28" t="s">
        <v>30</v>
      </c>
      <c r="D34" s="28">
        <f>IF(DGTsiirto!Q38="","",DGTsiirto!Q38)</f>
      </c>
      <c r="E34" s="28">
        <f>IF(DGTsiirto!Q38="","","/")</f>
      </c>
      <c r="F34" s="28">
        <f>IF(DGTsiirto!M38="","",DGTsiirto!M38)</f>
      </c>
      <c r="G34" s="28" t="s">
        <v>30</v>
      </c>
      <c r="H34" s="28">
        <f>IF(DGTsiirto!E38=0,"",DGTsiirto!E38)</f>
      </c>
      <c r="I34" s="15">
        <f>IF(DGTsiirto!F38=0,"",DGTsiirto!F38)</f>
      </c>
      <c r="J34" s="71">
        <f>IF(DGTsiirto!G38=0,"",DGTsiirto!G38)</f>
      </c>
      <c r="K34" s="15">
        <f>IF(DGTsiirto!H38=0,"",DGTsiirto!H38)</f>
      </c>
      <c r="L34" s="15">
        <f>IF(DGTsiirto!K38=0,"",DGTsiirto!K38)</f>
      </c>
      <c r="M34" s="15">
        <f>IF(DGTsiirto!I38=0,"",DGTsiirto!I38)</f>
      </c>
      <c r="N34" s="32">
        <f>IF(DGTsiirto!L38="","",IF(DGTsiirto!L38=2,12.5,IF(DGTsiirto!L38=1,9.3,0)))</f>
      </c>
      <c r="O34" s="42">
        <f>IF(DGTsiirto!M38="","",DGTsiirto!M38)</f>
      </c>
      <c r="P34" s="42">
        <f>IF(DGTsiirto!O38="","",DGTsiirto!O38)</f>
      </c>
      <c r="Q34" s="32">
        <f>IF(DGTsiirto!P38="","",IF(DGTsiirto!P38=2,12.5,IF(DGTsiirto!P38=1,9.3,0)))</f>
      </c>
      <c r="R34" s="42">
        <f>IF(DGTsiirto!Q38="","",DGTsiirto!Q38)</f>
      </c>
      <c r="S34" s="42">
        <f>IF(DGTsiirto!S38="","",DGTsiirto!S38)</f>
      </c>
      <c r="T34" s="16">
        <f>IF(DGTsiirto!T38="","",DGTsiirto!T38)</f>
      </c>
      <c r="U34" s="16">
        <f>IF(DGTsiirto!U38="","",DGTsiirto!U38)</f>
      </c>
      <c r="V34" s="21">
        <f>IF(DGTsiirto!Z38="","",DGTsiirto!Z38)</f>
      </c>
    </row>
    <row r="35" spans="1:22" ht="15" customHeight="1">
      <c r="A35" s="16">
        <f>IF(DGTsiirto!A39="","",DGTsiirto!A39)</f>
      </c>
      <c r="B35" s="28">
        <f>IF(DGTsiirto!B39="","",DGTsiirto!B39)</f>
      </c>
      <c r="C35" s="28" t="s">
        <v>30</v>
      </c>
      <c r="D35" s="28">
        <f>IF(DGTsiirto!Q39="","",DGTsiirto!Q39)</f>
      </c>
      <c r="E35" s="28">
        <f>IF(DGTsiirto!Q39="","","/")</f>
      </c>
      <c r="F35" s="28">
        <f>IF(DGTsiirto!M39="","",DGTsiirto!M39)</f>
      </c>
      <c r="G35" s="28" t="s">
        <v>30</v>
      </c>
      <c r="H35" s="28">
        <f>IF(DGTsiirto!E39=0,"",DGTsiirto!E39)</f>
      </c>
      <c r="I35" s="15">
        <f>IF(DGTsiirto!F39=0,"",DGTsiirto!F39)</f>
      </c>
      <c r="J35" s="71">
        <f>IF(DGTsiirto!G39=0,"",DGTsiirto!G39)</f>
      </c>
      <c r="K35" s="15">
        <f>IF(DGTsiirto!H39=0,"",DGTsiirto!H39)</f>
      </c>
      <c r="L35" s="15">
        <f>IF(DGTsiirto!K39=0,"",DGTsiirto!K39)</f>
      </c>
      <c r="M35" s="15">
        <f>IF(DGTsiirto!I39=0,"",DGTsiirto!I39)</f>
      </c>
      <c r="N35" s="32">
        <f>IF(DGTsiirto!L39="","",IF(DGTsiirto!L39=2,12.5,IF(DGTsiirto!L39=1,9.3,0)))</f>
      </c>
      <c r="O35" s="42">
        <f>IF(DGTsiirto!M39="","",DGTsiirto!M39)</f>
      </c>
      <c r="P35" s="42">
        <f>IF(DGTsiirto!O39="","",DGTsiirto!O39)</f>
      </c>
      <c r="Q35" s="32">
        <f>IF(DGTsiirto!P39="","",IF(DGTsiirto!P39=2,12.5,IF(DGTsiirto!P39=1,9.3,0)))</f>
      </c>
      <c r="R35" s="42">
        <f>IF(DGTsiirto!Q39="","",DGTsiirto!Q39)</f>
      </c>
      <c r="S35" s="42">
        <f>IF(DGTsiirto!S39="","",DGTsiirto!S39)</f>
      </c>
      <c r="T35" s="16">
        <f>IF(DGTsiirto!T39="","",DGTsiirto!T39)</f>
      </c>
      <c r="U35" s="16">
        <f>IF(DGTsiirto!U39="","",DGTsiirto!U39)</f>
      </c>
      <c r="V35" s="21">
        <f>IF(DGTsiirto!Z39="","",DGTsiirto!Z39)</f>
      </c>
    </row>
    <row r="36" spans="1:22" ht="15" customHeight="1">
      <c r="A36" s="16">
        <f>IF(DGTsiirto!A40="","",DGTsiirto!A40)</f>
      </c>
      <c r="B36" s="28">
        <f>IF(DGTsiirto!B40="","",DGTsiirto!B40)</f>
      </c>
      <c r="C36" s="28" t="s">
        <v>30</v>
      </c>
      <c r="D36" s="28">
        <f>IF(DGTsiirto!Q40="","",DGTsiirto!Q40)</f>
      </c>
      <c r="E36" s="28">
        <f>IF(DGTsiirto!Q40="","","/")</f>
      </c>
      <c r="F36" s="28">
        <f>IF(DGTsiirto!M40="","",DGTsiirto!M40)</f>
      </c>
      <c r="G36" s="28" t="s">
        <v>30</v>
      </c>
      <c r="H36" s="28">
        <f>IF(DGTsiirto!E40=0,"",DGTsiirto!E40)</f>
      </c>
      <c r="I36" s="15">
        <f>IF(DGTsiirto!F40=0,"",DGTsiirto!F40)</f>
      </c>
      <c r="J36" s="71">
        <f>IF(DGTsiirto!G40=0,"",DGTsiirto!G40)</f>
      </c>
      <c r="K36" s="15">
        <f>IF(DGTsiirto!H40=0,"",DGTsiirto!H40)</f>
      </c>
      <c r="L36" s="15">
        <f>IF(DGTsiirto!K40=0,"",DGTsiirto!K40)</f>
      </c>
      <c r="M36" s="15">
        <f>IF(DGTsiirto!I40=0,"",DGTsiirto!I40)</f>
      </c>
      <c r="N36" s="32">
        <f>IF(DGTsiirto!L40="","",IF(DGTsiirto!L40=2,12.5,IF(DGTsiirto!L40=1,9.3,0)))</f>
      </c>
      <c r="O36" s="42">
        <f>IF(DGTsiirto!M40="","",DGTsiirto!M40)</f>
      </c>
      <c r="P36" s="42">
        <f>IF(DGTsiirto!O40="","",DGTsiirto!O40)</f>
      </c>
      <c r="Q36" s="32">
        <f>IF(DGTsiirto!P40="","",IF(DGTsiirto!P40=2,12.5,IF(DGTsiirto!P40=1,9.3,0)))</f>
      </c>
      <c r="R36" s="42">
        <f>IF(DGTsiirto!Q40="","",DGTsiirto!Q40)</f>
      </c>
      <c r="S36" s="42">
        <f>IF(DGTsiirto!S40="","",DGTsiirto!S40)</f>
      </c>
      <c r="T36" s="16">
        <f>IF(DGTsiirto!T40="","",DGTsiirto!T40)</f>
      </c>
      <c r="U36" s="16">
        <f>IF(DGTsiirto!U40="","",DGTsiirto!U40)</f>
      </c>
      <c r="V36" s="21">
        <f>IF(DGTsiirto!Z40="","",DGTsiirto!Z40)</f>
      </c>
    </row>
    <row r="37" spans="1:22" ht="15" customHeight="1">
      <c r="A37" s="16">
        <f>IF(DGTsiirto!A41="","",DGTsiirto!A41)</f>
      </c>
      <c r="B37" s="28">
        <f>IF(DGTsiirto!B41="","",DGTsiirto!B41)</f>
      </c>
      <c r="C37" s="28" t="s">
        <v>30</v>
      </c>
      <c r="D37" s="28">
        <f>IF(DGTsiirto!Q41="","",DGTsiirto!Q41)</f>
      </c>
      <c r="E37" s="28">
        <f>IF(DGTsiirto!Q41="","","/")</f>
      </c>
      <c r="F37" s="28">
        <f>IF(DGTsiirto!M41="","",DGTsiirto!M41)</f>
      </c>
      <c r="G37" s="28" t="s">
        <v>30</v>
      </c>
      <c r="H37" s="28">
        <f>IF(DGTsiirto!E41=0,"",DGTsiirto!E41)</f>
      </c>
      <c r="I37" s="15">
        <f>IF(DGTsiirto!F41=0,"",DGTsiirto!F41)</f>
      </c>
      <c r="J37" s="71">
        <f>IF(DGTsiirto!G41=0,"",DGTsiirto!G41)</f>
      </c>
      <c r="K37" s="15">
        <f>IF(DGTsiirto!H41=0,"",DGTsiirto!H41)</f>
      </c>
      <c r="L37" s="15">
        <f>IF(DGTsiirto!K41=0,"",DGTsiirto!K41)</f>
      </c>
      <c r="M37" s="15">
        <f>IF(DGTsiirto!I41=0,"",DGTsiirto!I41)</f>
      </c>
      <c r="N37" s="32">
        <f>IF(DGTsiirto!L41="","",IF(DGTsiirto!L41=2,12.5,IF(DGTsiirto!L41=1,9.3,0)))</f>
      </c>
      <c r="O37" s="42">
        <f>IF(DGTsiirto!M41="","",DGTsiirto!M41)</f>
      </c>
      <c r="P37" s="42">
        <f>IF(DGTsiirto!O41="","",DGTsiirto!O41)</f>
      </c>
      <c r="Q37" s="32">
        <f>IF(DGTsiirto!P41="","",IF(DGTsiirto!P41=2,12.5,IF(DGTsiirto!P41=1,9.3,0)))</f>
      </c>
      <c r="R37" s="42">
        <f>IF(DGTsiirto!Q41="","",DGTsiirto!Q41)</f>
      </c>
      <c r="S37" s="42">
        <f>IF(DGTsiirto!S41="","",DGTsiirto!S41)</f>
      </c>
      <c r="T37" s="16">
        <f>IF(DGTsiirto!T41="","",DGTsiirto!T41)</f>
      </c>
      <c r="U37" s="16">
        <f>IF(DGTsiirto!U41="","",DGTsiirto!U41)</f>
      </c>
      <c r="V37" s="21">
        <f>IF(DGTsiirto!Z41="","",DGTsiirto!Z41)</f>
      </c>
    </row>
    <row r="38" spans="1:22" ht="15" customHeight="1">
      <c r="A38" s="16">
        <f>IF(DGTsiirto!A42="","",DGTsiirto!A42)</f>
      </c>
      <c r="B38" s="28">
        <f>IF(DGTsiirto!B42="","",DGTsiirto!B42)</f>
      </c>
      <c r="C38" s="28" t="s">
        <v>30</v>
      </c>
      <c r="D38" s="28">
        <f>IF(DGTsiirto!Q42="","",DGTsiirto!Q42)</f>
      </c>
      <c r="E38" s="28">
        <f>IF(DGTsiirto!Q42="","","/")</f>
      </c>
      <c r="F38" s="28">
        <f>IF(DGTsiirto!M42="","",DGTsiirto!M42)</f>
      </c>
      <c r="G38" s="28" t="s">
        <v>30</v>
      </c>
      <c r="H38" s="28">
        <f>IF(DGTsiirto!E42=0,"",DGTsiirto!E42)</f>
      </c>
      <c r="I38" s="15">
        <f>IF(DGTsiirto!F42=0,"",DGTsiirto!F42)</f>
      </c>
      <c r="J38" s="71">
        <f>IF(DGTsiirto!G42=0,"",DGTsiirto!G42)</f>
      </c>
      <c r="K38" s="15">
        <f>IF(DGTsiirto!H42=0,"",DGTsiirto!H42)</f>
      </c>
      <c r="L38" s="15">
        <f>IF(DGTsiirto!K42=0,"",DGTsiirto!K42)</f>
      </c>
      <c r="M38" s="15">
        <f>IF(DGTsiirto!I42=0,"",DGTsiirto!I42)</f>
      </c>
      <c r="N38" s="32">
        <f>IF(DGTsiirto!L42="","",IF(DGTsiirto!L42=2,12.5,IF(DGTsiirto!L42=1,9.3,0)))</f>
      </c>
      <c r="O38" s="42">
        <f>IF(DGTsiirto!M42="","",DGTsiirto!M42)</f>
      </c>
      <c r="P38" s="42">
        <f>IF(DGTsiirto!O42="","",DGTsiirto!O42)</f>
      </c>
      <c r="Q38" s="32">
        <f>IF(DGTsiirto!P42="","",IF(DGTsiirto!P42=2,12.5,IF(DGTsiirto!P42=1,9.3,0)))</f>
      </c>
      <c r="R38" s="42">
        <f>IF(DGTsiirto!Q42="","",DGTsiirto!Q42)</f>
      </c>
      <c r="S38" s="42">
        <f>IF(DGTsiirto!S42="","",DGTsiirto!S42)</f>
      </c>
      <c r="T38" s="16">
        <f>IF(DGTsiirto!T42="","",DGTsiirto!T42)</f>
      </c>
      <c r="U38" s="16">
        <f>IF(DGTsiirto!U42="","",DGTsiirto!U42)</f>
      </c>
      <c r="V38" s="21">
        <f>IF(DGTsiirto!Z42="","",DGTsiirto!Z42)</f>
      </c>
    </row>
    <row r="39" spans="1:22" ht="15" customHeight="1">
      <c r="A39" s="16">
        <f>IF(DGTsiirto!A43="","",DGTsiirto!A43)</f>
      </c>
      <c r="B39" s="28">
        <f>IF(DGTsiirto!B43="","",DGTsiirto!B43)</f>
      </c>
      <c r="C39" s="28" t="s">
        <v>30</v>
      </c>
      <c r="D39" s="28">
        <f>IF(DGTsiirto!Q43="","",DGTsiirto!Q43)</f>
      </c>
      <c r="E39" s="28">
        <f>IF(DGTsiirto!Q43="","","/")</f>
      </c>
      <c r="F39" s="28">
        <f>IF(DGTsiirto!M43="","",DGTsiirto!M43)</f>
      </c>
      <c r="G39" s="28" t="s">
        <v>30</v>
      </c>
      <c r="H39" s="28">
        <f>IF(DGTsiirto!E43=0,"",DGTsiirto!E43)</f>
      </c>
      <c r="I39" s="15">
        <f>IF(DGTsiirto!F43=0,"",DGTsiirto!F43)</f>
      </c>
      <c r="J39" s="71">
        <f>IF(DGTsiirto!G43=0,"",DGTsiirto!G43)</f>
      </c>
      <c r="K39" s="15">
        <f>IF(DGTsiirto!H43=0,"",DGTsiirto!H43)</f>
      </c>
      <c r="L39" s="15">
        <f>IF(DGTsiirto!K43=0,"",DGTsiirto!K43)</f>
      </c>
      <c r="M39" s="15">
        <f>IF(DGTsiirto!I43=0,"",DGTsiirto!I43)</f>
      </c>
      <c r="N39" s="32">
        <f>IF(DGTsiirto!L43="","",IF(DGTsiirto!L43=2,12.5,IF(DGTsiirto!L43=1,9.3,0)))</f>
      </c>
      <c r="O39" s="42">
        <f>IF(DGTsiirto!M43="","",DGTsiirto!M43)</f>
      </c>
      <c r="P39" s="42">
        <f>IF(DGTsiirto!O43="","",DGTsiirto!O43)</f>
      </c>
      <c r="Q39" s="32">
        <f>IF(DGTsiirto!P43="","",IF(DGTsiirto!P43=2,12.5,IF(DGTsiirto!P43=1,9.3,0)))</f>
      </c>
      <c r="R39" s="42">
        <f>IF(DGTsiirto!Q43="","",DGTsiirto!Q43)</f>
      </c>
      <c r="S39" s="42">
        <f>IF(DGTsiirto!S43="","",DGTsiirto!S43)</f>
      </c>
      <c r="T39" s="16">
        <f>IF(DGTsiirto!T43="","",DGTsiirto!T43)</f>
      </c>
      <c r="U39" s="16">
        <f>IF(DGTsiirto!U43="","",DGTsiirto!U43)</f>
      </c>
      <c r="V39" s="21">
        <f>IF(DGTsiirto!Z43="","",DGTsiirto!Z43)</f>
      </c>
    </row>
    <row r="40" spans="1:22" ht="15" customHeight="1">
      <c r="A40" s="16">
        <f>IF(DGTsiirto!A44="","",DGTsiirto!A44)</f>
      </c>
      <c r="B40" s="28">
        <f>IF(DGTsiirto!B44="","",DGTsiirto!B44)</f>
      </c>
      <c r="C40" s="28" t="s">
        <v>30</v>
      </c>
      <c r="D40" s="28">
        <f>IF(DGTsiirto!Q44="","",DGTsiirto!Q44)</f>
      </c>
      <c r="E40" s="28">
        <f>IF(DGTsiirto!Q44="","","/")</f>
      </c>
      <c r="F40" s="28">
        <f>IF(DGTsiirto!M44="","",DGTsiirto!M44)</f>
      </c>
      <c r="G40" s="28" t="s">
        <v>30</v>
      </c>
      <c r="H40" s="28">
        <f>IF(DGTsiirto!E44=0,"",DGTsiirto!E44)</f>
      </c>
      <c r="I40" s="15">
        <f>IF(DGTsiirto!F44=0,"",DGTsiirto!F44)</f>
      </c>
      <c r="J40" s="71">
        <f>IF(DGTsiirto!G44=0,"",DGTsiirto!G44)</f>
      </c>
      <c r="K40" s="15">
        <f>IF(DGTsiirto!H44=0,"",DGTsiirto!H44)</f>
      </c>
      <c r="L40" s="15">
        <f>IF(DGTsiirto!K44=0,"",DGTsiirto!K44)</f>
      </c>
      <c r="M40" s="15">
        <f>IF(DGTsiirto!I44=0,"",DGTsiirto!I44)</f>
      </c>
      <c r="N40" s="32">
        <f>IF(DGTsiirto!L44="","",IF(DGTsiirto!L44=2,12.5,IF(DGTsiirto!L44=1,9.3,0)))</f>
      </c>
      <c r="O40" s="42">
        <f>IF(DGTsiirto!M44="","",DGTsiirto!M44)</f>
      </c>
      <c r="P40" s="42">
        <f>IF(DGTsiirto!O44="","",DGTsiirto!O44)</f>
      </c>
      <c r="Q40" s="32">
        <f>IF(DGTsiirto!P44="","",IF(DGTsiirto!P44=2,12.5,IF(DGTsiirto!P44=1,9.3,0)))</f>
      </c>
      <c r="R40" s="42">
        <f>IF(DGTsiirto!Q44="","",DGTsiirto!Q44)</f>
      </c>
      <c r="S40" s="42">
        <f>IF(DGTsiirto!S44="","",DGTsiirto!S44)</f>
      </c>
      <c r="T40" s="16">
        <f>IF(DGTsiirto!T44="","",DGTsiirto!T44)</f>
      </c>
      <c r="U40" s="16">
        <f>IF(DGTsiirto!U44="","",DGTsiirto!U44)</f>
      </c>
      <c r="V40" s="21">
        <f>IF(DGTsiirto!Z44="","",DGTsiirto!Z44)</f>
      </c>
    </row>
    <row r="41" spans="1:22" ht="15" customHeight="1">
      <c r="A41" s="16">
        <f>IF(DGTsiirto!A45="","",DGTsiirto!A45)</f>
      </c>
      <c r="B41" s="28">
        <f>IF(DGTsiirto!B45="","",DGTsiirto!B45)</f>
      </c>
      <c r="C41" s="28" t="s">
        <v>30</v>
      </c>
      <c r="D41" s="28">
        <f>IF(DGTsiirto!Q45="","",DGTsiirto!Q45)</f>
      </c>
      <c r="E41" s="28">
        <f>IF(DGTsiirto!Q45="","","/")</f>
      </c>
      <c r="F41" s="28">
        <f>IF(DGTsiirto!M45="","",DGTsiirto!M45)</f>
      </c>
      <c r="G41" s="28" t="s">
        <v>30</v>
      </c>
      <c r="H41" s="28">
        <f>IF(DGTsiirto!E45=0,"",DGTsiirto!E45)</f>
      </c>
      <c r="I41" s="15">
        <f>IF(DGTsiirto!F45=0,"",DGTsiirto!F45)</f>
      </c>
      <c r="J41" s="71">
        <f>IF(DGTsiirto!G45=0,"",DGTsiirto!G45)</f>
      </c>
      <c r="K41" s="15">
        <f>IF(DGTsiirto!H45=0,"",DGTsiirto!H45)</f>
      </c>
      <c r="L41" s="15">
        <f>IF(DGTsiirto!K45=0,"",DGTsiirto!K45)</f>
      </c>
      <c r="M41" s="15">
        <f>IF(DGTsiirto!I45=0,"",DGTsiirto!I45)</f>
      </c>
      <c r="N41" s="32">
        <f>IF(DGTsiirto!L45="","",IF(DGTsiirto!L45=2,12.5,IF(DGTsiirto!L45=1,9.3,0)))</f>
      </c>
      <c r="O41" s="42">
        <f>IF(DGTsiirto!M45="","",DGTsiirto!M45)</f>
      </c>
      <c r="P41" s="42">
        <f>IF(DGTsiirto!O45="","",DGTsiirto!O45)</f>
      </c>
      <c r="Q41" s="32">
        <f>IF(DGTsiirto!P45="","",IF(DGTsiirto!P45=2,12.5,IF(DGTsiirto!P45=1,9.3,0)))</f>
      </c>
      <c r="R41" s="42">
        <f>IF(DGTsiirto!Q45="","",DGTsiirto!Q45)</f>
      </c>
      <c r="S41" s="42">
        <f>IF(DGTsiirto!S45="","",DGTsiirto!S45)</f>
      </c>
      <c r="T41" s="16">
        <f>IF(DGTsiirto!T45="","",DGTsiirto!T45)</f>
      </c>
      <c r="U41" s="16">
        <f>IF(DGTsiirto!U45="","",DGTsiirto!U45)</f>
      </c>
      <c r="V41" s="21">
        <f>IF(DGTsiirto!Z45="","",DGTsiirto!Z45)</f>
      </c>
    </row>
    <row r="42" spans="1:22" ht="15" customHeight="1">
      <c r="A42" s="16">
        <f>IF(DGTsiirto!A46="","",DGTsiirto!A46)</f>
      </c>
      <c r="B42" s="28">
        <f>IF(DGTsiirto!B46="","",DGTsiirto!B46)</f>
      </c>
      <c r="C42" s="28" t="s">
        <v>30</v>
      </c>
      <c r="D42" s="28">
        <f>IF(DGTsiirto!Q46="","",DGTsiirto!Q46)</f>
      </c>
      <c r="E42" s="28">
        <f>IF(DGTsiirto!Q46="","","/")</f>
      </c>
      <c r="F42" s="28">
        <f>IF(DGTsiirto!M46="","",DGTsiirto!M46)</f>
      </c>
      <c r="G42" s="28" t="s">
        <v>30</v>
      </c>
      <c r="H42" s="28">
        <f>IF(DGTsiirto!E46=0,"",DGTsiirto!E46)</f>
      </c>
      <c r="I42" s="15">
        <f>IF(DGTsiirto!F46=0,"",DGTsiirto!F46)</f>
      </c>
      <c r="J42" s="71">
        <f>IF(DGTsiirto!G46=0,"",DGTsiirto!G46)</f>
      </c>
      <c r="K42" s="15">
        <f>IF(DGTsiirto!H46=0,"",DGTsiirto!H46)</f>
      </c>
      <c r="L42" s="15">
        <f>IF(DGTsiirto!K46=0,"",DGTsiirto!K46)</f>
      </c>
      <c r="M42" s="15">
        <f>IF(DGTsiirto!I46=0,"",DGTsiirto!I46)</f>
      </c>
      <c r="N42" s="32">
        <f>IF(DGTsiirto!L46="","",IF(DGTsiirto!L46=2,12.5,IF(DGTsiirto!L46=1,9.3,0)))</f>
      </c>
      <c r="O42" s="42">
        <f>IF(DGTsiirto!M46="","",DGTsiirto!M46)</f>
      </c>
      <c r="P42" s="42">
        <f>IF(DGTsiirto!O46="","",DGTsiirto!O46)</f>
      </c>
      <c r="Q42" s="32">
        <f>IF(DGTsiirto!P46="","",IF(DGTsiirto!P46=2,12.5,IF(DGTsiirto!P46=1,9.3,0)))</f>
      </c>
      <c r="R42" s="42">
        <f>IF(DGTsiirto!Q46="","",DGTsiirto!Q46)</f>
      </c>
      <c r="S42" s="42">
        <f>IF(DGTsiirto!S46="","",DGTsiirto!S46)</f>
      </c>
      <c r="T42" s="16">
        <f>IF(DGTsiirto!T46="","",DGTsiirto!T46)</f>
      </c>
      <c r="U42" s="16">
        <f>IF(DGTsiirto!U46="","",DGTsiirto!U46)</f>
      </c>
      <c r="V42" s="21">
        <f>IF(DGTsiirto!Z46="","",DGTsiirto!Z46)</f>
      </c>
    </row>
    <row r="43" spans="1:22" ht="15" customHeight="1">
      <c r="A43" s="16">
        <f>IF(DGTsiirto!A47="","",DGTsiirto!A47)</f>
      </c>
      <c r="B43" s="28">
        <f>IF(DGTsiirto!B47="","",DGTsiirto!B47)</f>
      </c>
      <c r="C43" s="28" t="s">
        <v>30</v>
      </c>
      <c r="D43" s="28">
        <f>IF(DGTsiirto!Q47="","",DGTsiirto!Q47)</f>
      </c>
      <c r="E43" s="28">
        <f>IF(DGTsiirto!Q47="","","/")</f>
      </c>
      <c r="F43" s="28">
        <f>IF(DGTsiirto!M47="","",DGTsiirto!M47)</f>
      </c>
      <c r="G43" s="28" t="s">
        <v>30</v>
      </c>
      <c r="H43" s="28">
        <f>IF(DGTsiirto!E47=0,"",DGTsiirto!E47)</f>
      </c>
      <c r="I43" s="15">
        <f>IF(DGTsiirto!F47=0,"",DGTsiirto!F47)</f>
      </c>
      <c r="J43" s="71">
        <f>IF(DGTsiirto!G47=0,"",DGTsiirto!G47)</f>
      </c>
      <c r="K43" s="15">
        <f>IF(DGTsiirto!H47=0,"",DGTsiirto!H47)</f>
      </c>
      <c r="L43" s="15">
        <f>IF(DGTsiirto!K47=0,"",DGTsiirto!K47)</f>
      </c>
      <c r="M43" s="15">
        <f>IF(DGTsiirto!I47=0,"",DGTsiirto!I47)</f>
      </c>
      <c r="N43" s="32">
        <f>IF(DGTsiirto!L47="","",IF(DGTsiirto!L47=2,12.5,IF(DGTsiirto!L47=1,9.3,0)))</f>
      </c>
      <c r="O43" s="42">
        <f>IF(DGTsiirto!M47="","",DGTsiirto!M47)</f>
      </c>
      <c r="P43" s="42">
        <f>IF(DGTsiirto!O47="","",DGTsiirto!O47)</f>
      </c>
      <c r="Q43" s="32">
        <f>IF(DGTsiirto!P47="","",IF(DGTsiirto!P47=2,12.5,IF(DGTsiirto!P47=1,9.3,0)))</f>
      </c>
      <c r="R43" s="42">
        <f>IF(DGTsiirto!Q47="","",DGTsiirto!Q47)</f>
      </c>
      <c r="S43" s="42">
        <f>IF(DGTsiirto!S47="","",DGTsiirto!S47)</f>
      </c>
      <c r="T43" s="16">
        <f>IF(DGTsiirto!T47="","",DGTsiirto!T47)</f>
      </c>
      <c r="U43" s="16">
        <f>IF(DGTsiirto!U47="","",DGTsiirto!U47)</f>
      </c>
      <c r="V43" s="21">
        <f>IF(DGTsiirto!Z47="","",DGTsiirto!Z47)</f>
      </c>
    </row>
    <row r="44" spans="1:22" ht="15" customHeight="1">
      <c r="A44" s="16">
        <f>IF(DGTsiirto!A48="","",DGTsiirto!A48)</f>
      </c>
      <c r="B44" s="28">
        <f>IF(DGTsiirto!B48="","",DGTsiirto!B48)</f>
      </c>
      <c r="C44" s="28" t="s">
        <v>30</v>
      </c>
      <c r="D44" s="28">
        <f>IF(DGTsiirto!Q48="","",DGTsiirto!Q48)</f>
      </c>
      <c r="E44" s="28">
        <f>IF(DGTsiirto!Q48="","","/")</f>
      </c>
      <c r="F44" s="28">
        <f>IF(DGTsiirto!M48="","",DGTsiirto!M48)</f>
      </c>
      <c r="G44" s="28" t="s">
        <v>30</v>
      </c>
      <c r="H44" s="28">
        <f>IF(DGTsiirto!E48=0,"",DGTsiirto!E48)</f>
      </c>
      <c r="I44" s="15">
        <f>IF(DGTsiirto!F48=0,"",DGTsiirto!F48)</f>
      </c>
      <c r="J44" s="71">
        <f>IF(DGTsiirto!G48=0,"",DGTsiirto!G48)</f>
      </c>
      <c r="K44" s="15">
        <f>IF(DGTsiirto!H48=0,"",DGTsiirto!H48)</f>
      </c>
      <c r="L44" s="15">
        <f>IF(DGTsiirto!K48=0,"",DGTsiirto!K48)</f>
      </c>
      <c r="M44" s="15">
        <f>IF(DGTsiirto!I48=0,"",DGTsiirto!I48)</f>
      </c>
      <c r="N44" s="32">
        <f>IF(DGTsiirto!L48="","",IF(DGTsiirto!L48=2,12.5,IF(DGTsiirto!L48=1,9.3,0)))</f>
      </c>
      <c r="O44" s="42">
        <f>IF(DGTsiirto!M48="","",DGTsiirto!M48)</f>
      </c>
      <c r="P44" s="42">
        <f>IF(DGTsiirto!O48="","",DGTsiirto!O48)</f>
      </c>
      <c r="Q44" s="32">
        <f>IF(DGTsiirto!P48="","",IF(DGTsiirto!P48=2,12.5,IF(DGTsiirto!P48=1,9.3,0)))</f>
      </c>
      <c r="R44" s="42">
        <f>IF(DGTsiirto!Q48="","",DGTsiirto!Q48)</f>
      </c>
      <c r="S44" s="42">
        <f>IF(DGTsiirto!S48="","",DGTsiirto!S48)</f>
      </c>
      <c r="T44" s="16">
        <f>IF(DGTsiirto!T48="","",DGTsiirto!T48)</f>
      </c>
      <c r="U44" s="16">
        <f>IF(DGTsiirto!U48="","",DGTsiirto!U48)</f>
      </c>
      <c r="V44" s="21">
        <f>IF(DGTsiirto!Z48="","",DGTsiirto!Z48)</f>
      </c>
    </row>
    <row r="45" spans="1:22" ht="15" customHeight="1">
      <c r="A45" s="16">
        <f>IF(DGTsiirto!A49="","",DGTsiirto!A49)</f>
      </c>
      <c r="B45" s="28">
        <f>IF(DGTsiirto!B49="","",DGTsiirto!B49)</f>
      </c>
      <c r="C45" s="28" t="s">
        <v>30</v>
      </c>
      <c r="D45" s="28">
        <f>IF(DGTsiirto!Q49="","",DGTsiirto!Q49)</f>
      </c>
      <c r="E45" s="28">
        <f>IF(DGTsiirto!Q49="","","/")</f>
      </c>
      <c r="F45" s="28">
        <f>IF(DGTsiirto!M49="","",DGTsiirto!M49)</f>
      </c>
      <c r="G45" s="28" t="s">
        <v>30</v>
      </c>
      <c r="H45" s="28">
        <f>IF(DGTsiirto!E49=0,"",DGTsiirto!E49)</f>
      </c>
      <c r="I45" s="15">
        <f>IF(DGTsiirto!F49=0,"",DGTsiirto!F49)</f>
      </c>
      <c r="J45" s="71">
        <f>IF(DGTsiirto!G49=0,"",DGTsiirto!G49)</f>
      </c>
      <c r="K45" s="15">
        <f>IF(DGTsiirto!H49=0,"",DGTsiirto!H49)</f>
      </c>
      <c r="L45" s="15">
        <f>IF(DGTsiirto!K49=0,"",DGTsiirto!K49)</f>
      </c>
      <c r="M45" s="15">
        <f>IF(DGTsiirto!I49=0,"",DGTsiirto!I49)</f>
      </c>
      <c r="N45" s="32">
        <f>IF(DGTsiirto!L49="","",IF(DGTsiirto!L49=2,12.5,IF(DGTsiirto!L49=1,9.3,0)))</f>
      </c>
      <c r="O45" s="42">
        <f>IF(DGTsiirto!M49="","",DGTsiirto!M49)</f>
      </c>
      <c r="P45" s="42">
        <f>IF(DGTsiirto!O49="","",DGTsiirto!O49)</f>
      </c>
      <c r="Q45" s="32">
        <f>IF(DGTsiirto!P49="","",IF(DGTsiirto!P49=2,12.5,IF(DGTsiirto!P49=1,9.3,0)))</f>
      </c>
      <c r="R45" s="42">
        <f>IF(DGTsiirto!Q49="","",DGTsiirto!Q49)</f>
      </c>
      <c r="S45" s="42">
        <f>IF(DGTsiirto!S49="","",DGTsiirto!S49)</f>
      </c>
      <c r="T45" s="16">
        <f>IF(DGTsiirto!T49="","",DGTsiirto!T49)</f>
      </c>
      <c r="U45" s="16">
        <f>IF(DGTsiirto!U49="","",DGTsiirto!U49)</f>
      </c>
      <c r="V45" s="21">
        <f>IF(DGTsiirto!Z49="","",DGTsiirto!Z49)</f>
      </c>
    </row>
    <row r="46" spans="1:22" ht="15" customHeight="1">
      <c r="A46" s="16">
        <f>IF(DGTsiirto!A50="","",DGTsiirto!A50)</f>
      </c>
      <c r="B46" s="28">
        <f>IF(DGTsiirto!B50="","",DGTsiirto!B50)</f>
      </c>
      <c r="C46" s="28" t="s">
        <v>30</v>
      </c>
      <c r="D46" s="28">
        <f>IF(DGTsiirto!Q50="","",DGTsiirto!Q50)</f>
      </c>
      <c r="E46" s="28">
        <f>IF(DGTsiirto!Q50="","","/")</f>
      </c>
      <c r="F46" s="28">
        <f>IF(DGTsiirto!M50="","",DGTsiirto!M50)</f>
      </c>
      <c r="G46" s="28" t="s">
        <v>30</v>
      </c>
      <c r="H46" s="28">
        <f>IF(DGTsiirto!E50=0,"",DGTsiirto!E50)</f>
      </c>
      <c r="I46" s="15">
        <f>IF(DGTsiirto!F50=0,"",DGTsiirto!F50)</f>
      </c>
      <c r="J46" s="71">
        <f>IF(DGTsiirto!G50=0,"",DGTsiirto!G50)</f>
      </c>
      <c r="K46" s="15">
        <f>IF(DGTsiirto!H50=0,"",DGTsiirto!H50)</f>
      </c>
      <c r="L46" s="15">
        <f>IF(DGTsiirto!K50=0,"",DGTsiirto!K50)</f>
      </c>
      <c r="M46" s="15">
        <f>IF(DGTsiirto!I50=0,"",DGTsiirto!I50)</f>
      </c>
      <c r="N46" s="32">
        <f>IF(DGTsiirto!L50="","",IF(DGTsiirto!L50=2,12.5,IF(DGTsiirto!L50=1,9.3,0)))</f>
      </c>
      <c r="O46" s="42">
        <f>IF(DGTsiirto!M50="","",DGTsiirto!M50)</f>
      </c>
      <c r="P46" s="42">
        <f>IF(DGTsiirto!O50="","",DGTsiirto!O50)</f>
      </c>
      <c r="Q46" s="32">
        <f>IF(DGTsiirto!P50="","",IF(DGTsiirto!P50=2,12.5,IF(DGTsiirto!P50=1,9.3,0)))</f>
      </c>
      <c r="R46" s="42">
        <f>IF(DGTsiirto!Q50="","",DGTsiirto!Q50)</f>
      </c>
      <c r="S46" s="42">
        <f>IF(DGTsiirto!S50="","",DGTsiirto!S50)</f>
      </c>
      <c r="T46" s="16">
        <f>IF(DGTsiirto!T50="","",DGTsiirto!T50)</f>
      </c>
      <c r="U46" s="16">
        <f>IF(DGTsiirto!U50="","",DGTsiirto!U50)</f>
      </c>
      <c r="V46" s="21">
        <f>IF(DGTsiirto!Z50="","",DGTsiirto!Z50)</f>
      </c>
    </row>
    <row r="47" spans="1:22" ht="15" customHeight="1">
      <c r="A47" s="16">
        <f>IF(DGTsiirto!A51="","",DGTsiirto!A51)</f>
      </c>
      <c r="B47" s="28">
        <f>IF(DGTsiirto!B51="","",DGTsiirto!B51)</f>
      </c>
      <c r="C47" s="28" t="s">
        <v>30</v>
      </c>
      <c r="D47" s="28">
        <f>IF(DGTsiirto!Q51="","",DGTsiirto!Q51)</f>
      </c>
      <c r="E47" s="28">
        <f>IF(DGTsiirto!Q51="","","/")</f>
      </c>
      <c r="F47" s="28">
        <f>IF(DGTsiirto!M51="","",DGTsiirto!M51)</f>
      </c>
      <c r="G47" s="28" t="s">
        <v>30</v>
      </c>
      <c r="H47" s="28">
        <f>IF(DGTsiirto!E51=0,"",DGTsiirto!E51)</f>
      </c>
      <c r="I47" s="15">
        <f>IF(DGTsiirto!F51=0,"",DGTsiirto!F51)</f>
      </c>
      <c r="J47" s="71">
        <f>IF(DGTsiirto!G51=0,"",DGTsiirto!G51)</f>
      </c>
      <c r="K47" s="15">
        <f>IF(DGTsiirto!H51=0,"",DGTsiirto!H51)</f>
      </c>
      <c r="L47" s="15">
        <f>IF(DGTsiirto!K51=0,"",DGTsiirto!K51)</f>
      </c>
      <c r="M47" s="15">
        <f>IF(DGTsiirto!I51=0,"",DGTsiirto!I51)</f>
      </c>
      <c r="N47" s="32">
        <f>IF(DGTsiirto!L51="","",IF(DGTsiirto!L51=2,12.5,IF(DGTsiirto!L51=1,9.3,0)))</f>
      </c>
      <c r="O47" s="42">
        <f>IF(DGTsiirto!M51="","",DGTsiirto!M51)</f>
      </c>
      <c r="P47" s="42">
        <f>IF(DGTsiirto!O51="","",DGTsiirto!O51)</f>
      </c>
      <c r="Q47" s="32">
        <f>IF(DGTsiirto!P51="","",IF(DGTsiirto!P51=2,12.5,IF(DGTsiirto!P51=1,9.3,0)))</f>
      </c>
      <c r="R47" s="42">
        <f>IF(DGTsiirto!Q51="","",DGTsiirto!Q51)</f>
      </c>
      <c r="S47" s="42">
        <f>IF(DGTsiirto!S51="","",DGTsiirto!S51)</f>
      </c>
      <c r="T47" s="16">
        <f>IF(DGTsiirto!T51="","",DGTsiirto!T51)</f>
      </c>
      <c r="U47" s="16">
        <f>IF(DGTsiirto!U51="","",DGTsiirto!U51)</f>
      </c>
      <c r="V47" s="21">
        <f>IF(DGTsiirto!Z51="","",DGTsiirto!Z51)</f>
      </c>
    </row>
    <row r="48" spans="1:22" ht="15" customHeight="1">
      <c r="A48" s="16">
        <f>IF(DGTsiirto!A52="","",DGTsiirto!A52)</f>
      </c>
      <c r="B48" s="28">
        <f>IF(DGTsiirto!B52="","",DGTsiirto!B52)</f>
      </c>
      <c r="C48" s="28" t="s">
        <v>30</v>
      </c>
      <c r="D48" s="28">
        <f>IF(DGTsiirto!Q52="","",DGTsiirto!Q52)</f>
      </c>
      <c r="E48" s="28">
        <f>IF(DGTsiirto!Q52="","","/")</f>
      </c>
      <c r="F48" s="28">
        <f>IF(DGTsiirto!M52="","",DGTsiirto!M52)</f>
      </c>
      <c r="G48" s="28" t="s">
        <v>30</v>
      </c>
      <c r="H48" s="28">
        <f>IF(DGTsiirto!E52=0,"",DGTsiirto!E52)</f>
      </c>
      <c r="I48" s="15">
        <f>IF(DGTsiirto!F52=0,"",DGTsiirto!F52)</f>
      </c>
      <c r="J48" s="71">
        <f>IF(DGTsiirto!G52=0,"",DGTsiirto!G52)</f>
      </c>
      <c r="K48" s="15">
        <f>IF(DGTsiirto!H52=0,"",DGTsiirto!H52)</f>
      </c>
      <c r="L48" s="15">
        <f>IF(DGTsiirto!K52=0,"",DGTsiirto!K52)</f>
      </c>
      <c r="M48" s="15">
        <f>IF(DGTsiirto!I52=0,"",DGTsiirto!I52)</f>
      </c>
      <c r="N48" s="32">
        <f>IF(DGTsiirto!L52="","",IF(DGTsiirto!L52=2,12.5,IF(DGTsiirto!L52=1,9.3,0)))</f>
      </c>
      <c r="O48" s="42">
        <f>IF(DGTsiirto!M52="","",DGTsiirto!M52)</f>
      </c>
      <c r="P48" s="42">
        <f>IF(DGTsiirto!O52="","",DGTsiirto!O52)</f>
      </c>
      <c r="Q48" s="32">
        <f>IF(DGTsiirto!P52="","",IF(DGTsiirto!P52=2,12.5,IF(DGTsiirto!P52=1,9.3,0)))</f>
      </c>
      <c r="R48" s="42">
        <f>IF(DGTsiirto!Q52="","",DGTsiirto!Q52)</f>
      </c>
      <c r="S48" s="42">
        <f>IF(DGTsiirto!S52="","",DGTsiirto!S52)</f>
      </c>
      <c r="T48" s="16">
        <f>IF(DGTsiirto!T52="","",DGTsiirto!T52)</f>
      </c>
      <c r="U48" s="16">
        <f>IF(DGTsiirto!U52="","",DGTsiirto!U52)</f>
      </c>
      <c r="V48" s="21">
        <f>IF(DGTsiirto!Z52="","",DGTsiirto!Z52)</f>
      </c>
    </row>
    <row r="49" spans="1:22" ht="15" customHeight="1">
      <c r="A49" s="16">
        <f>IF(DGTsiirto!A53="","",DGTsiirto!A53)</f>
      </c>
      <c r="B49" s="28">
        <f>IF(DGTsiirto!B53="","",DGTsiirto!B53)</f>
      </c>
      <c r="C49" s="28" t="s">
        <v>30</v>
      </c>
      <c r="D49" s="28">
        <f>IF(DGTsiirto!Q53="","",DGTsiirto!Q53)</f>
      </c>
      <c r="E49" s="28">
        <f>IF(DGTsiirto!Q53="","","/")</f>
      </c>
      <c r="F49" s="28">
        <f>IF(DGTsiirto!M53="","",DGTsiirto!M53)</f>
      </c>
      <c r="G49" s="28" t="s">
        <v>30</v>
      </c>
      <c r="H49" s="28">
        <f>IF(DGTsiirto!E53=0,"",DGTsiirto!E53)</f>
      </c>
      <c r="I49" s="15">
        <f>IF(DGTsiirto!F53=0,"",DGTsiirto!F53)</f>
      </c>
      <c r="J49" s="71">
        <f>IF(DGTsiirto!G53=0,"",DGTsiirto!G53)</f>
      </c>
      <c r="K49" s="15">
        <f>IF(DGTsiirto!H53=0,"",DGTsiirto!H53)</f>
      </c>
      <c r="L49" s="15">
        <f>IF(DGTsiirto!K53=0,"",DGTsiirto!K53)</f>
      </c>
      <c r="M49" s="15">
        <f>IF(DGTsiirto!I53=0,"",DGTsiirto!I53)</f>
      </c>
      <c r="N49" s="32">
        <f>IF(DGTsiirto!L53="","",IF(DGTsiirto!L53=2,12.5,IF(DGTsiirto!L53=1,9.3,0)))</f>
      </c>
      <c r="O49" s="42">
        <f>IF(DGTsiirto!M53="","",DGTsiirto!M53)</f>
      </c>
      <c r="P49" s="42">
        <f>IF(DGTsiirto!O53="","",DGTsiirto!O53)</f>
      </c>
      <c r="Q49" s="32">
        <f>IF(DGTsiirto!P53="","",IF(DGTsiirto!P53=2,12.5,IF(DGTsiirto!P53=1,9.3,0)))</f>
      </c>
      <c r="R49" s="42">
        <f>IF(DGTsiirto!Q53="","",DGTsiirto!Q53)</f>
      </c>
      <c r="S49" s="42">
        <f>IF(DGTsiirto!S53="","",DGTsiirto!S53)</f>
      </c>
      <c r="T49" s="16">
        <f>IF(DGTsiirto!T53="","",DGTsiirto!T53)</f>
      </c>
      <c r="U49" s="16">
        <f>IF(DGTsiirto!U53="","",DGTsiirto!U53)</f>
      </c>
      <c r="V49" s="21">
        <f>IF(DGTsiirto!Z53="","",DGTsiirto!Z53)</f>
      </c>
    </row>
    <row r="50" spans="1:22" ht="15" customHeight="1">
      <c r="A50" s="16">
        <f>IF(DGTsiirto!A54="","",DGTsiirto!A54)</f>
      </c>
      <c r="B50" s="28">
        <f>IF(DGTsiirto!B54="","",DGTsiirto!B54)</f>
      </c>
      <c r="C50" s="28" t="s">
        <v>30</v>
      </c>
      <c r="D50" s="28">
        <f>IF(DGTsiirto!Q54="","",DGTsiirto!Q54)</f>
      </c>
      <c r="E50" s="28">
        <f>IF(DGTsiirto!Q54="","","/")</f>
      </c>
      <c r="F50" s="28">
        <f>IF(DGTsiirto!M54="","",DGTsiirto!M54)</f>
      </c>
      <c r="G50" s="28" t="s">
        <v>30</v>
      </c>
      <c r="H50" s="28">
        <f>IF(DGTsiirto!E54=0,"",DGTsiirto!E54)</f>
      </c>
      <c r="I50" s="15">
        <f>IF(DGTsiirto!F54=0,"",DGTsiirto!F54)</f>
      </c>
      <c r="J50" s="71">
        <f>IF(DGTsiirto!G54=0,"",DGTsiirto!G54)</f>
      </c>
      <c r="K50" s="15">
        <f>IF(DGTsiirto!H54=0,"",DGTsiirto!H54)</f>
      </c>
      <c r="L50" s="15">
        <f>IF(DGTsiirto!K54=0,"",DGTsiirto!K54)</f>
      </c>
      <c r="M50" s="15">
        <f>IF(DGTsiirto!I54=0,"",DGTsiirto!I54)</f>
      </c>
      <c r="N50" s="32">
        <f>IF(DGTsiirto!L54="","",IF(DGTsiirto!L54=2,12.5,IF(DGTsiirto!L54=1,9.3,0)))</f>
      </c>
      <c r="O50" s="42">
        <f>IF(DGTsiirto!M54="","",DGTsiirto!M54)</f>
      </c>
      <c r="P50" s="42">
        <f>IF(DGTsiirto!O54="","",DGTsiirto!O54)</f>
      </c>
      <c r="Q50" s="32">
        <f>IF(DGTsiirto!P54="","",IF(DGTsiirto!P54=2,12.5,IF(DGTsiirto!P54=1,9.3,0)))</f>
      </c>
      <c r="R50" s="42">
        <f>IF(DGTsiirto!Q54="","",DGTsiirto!Q54)</f>
      </c>
      <c r="S50" s="42">
        <f>IF(DGTsiirto!S54="","",DGTsiirto!S54)</f>
      </c>
      <c r="T50" s="16">
        <f>IF(DGTsiirto!T54="","",DGTsiirto!T54)</f>
      </c>
      <c r="U50" s="16">
        <f>IF(DGTsiirto!U54="","",DGTsiirto!U54)</f>
      </c>
      <c r="V50" s="21">
        <f>IF(DGTsiirto!Z54="","",DGTsiirto!Z54)</f>
      </c>
    </row>
    <row r="51" spans="1:22" ht="15" customHeight="1">
      <c r="A51" s="35"/>
      <c r="B51" s="17"/>
      <c r="C51" s="17"/>
      <c r="D51" s="17"/>
      <c r="E51" s="17"/>
      <c r="F51" s="17"/>
      <c r="G51" s="17"/>
      <c r="H51" s="35" t="s">
        <v>43</v>
      </c>
      <c r="I51" s="17"/>
      <c r="J51" s="11"/>
      <c r="K51" s="36">
        <f>SUM(K5:K50)</f>
        <v>16</v>
      </c>
      <c r="L51" s="37">
        <f>SUMPRODUCT(K5:K50,L5:L50)*1.2/1000</f>
        <v>156.96</v>
      </c>
      <c r="M51" s="38" t="s">
        <v>49</v>
      </c>
      <c r="N51" s="39"/>
      <c r="O51" s="40"/>
      <c r="P51" s="20"/>
      <c r="Q51" s="41"/>
      <c r="R51" s="41"/>
      <c r="S51" s="20"/>
      <c r="T51" s="20"/>
      <c r="U51" s="20"/>
      <c r="V51" s="17"/>
    </row>
    <row r="52" spans="1:22" ht="15" customHeight="1">
      <c r="A52" s="75" t="s">
        <v>7</v>
      </c>
      <c r="B52" s="22"/>
      <c r="C52" s="22"/>
      <c r="D52" s="22"/>
      <c r="E52" s="22"/>
      <c r="F52" s="22"/>
      <c r="G52" s="27"/>
      <c r="H52" s="21" t="str">
        <f>IF(DGTsiirto!G1="","",DGTsiirto!G1)</f>
        <v>25.10.2023</v>
      </c>
      <c r="I52" s="27"/>
      <c r="J52" s="27"/>
      <c r="K52" s="34"/>
      <c r="L52" s="75" t="s">
        <v>8</v>
      </c>
      <c r="M52" s="22"/>
      <c r="N52" s="22"/>
      <c r="O52" s="22"/>
      <c r="P52" s="21" t="str">
        <f>IF(DGTsiirto!U1="","",DGTsiirto!U1)</f>
        <v>AS. Rantahippu, Rantahippu 5, 70100 Kuopio</v>
      </c>
      <c r="Q52" s="27"/>
      <c r="R52" s="27"/>
      <c r="S52" s="27"/>
      <c r="T52" s="27"/>
      <c r="U52" s="27"/>
      <c r="V52" s="22"/>
    </row>
    <row r="53" spans="1:22" ht="15" customHeight="1">
      <c r="A53" s="75" t="s">
        <v>35</v>
      </c>
      <c r="B53" s="76"/>
      <c r="C53" s="22"/>
      <c r="D53" s="22"/>
      <c r="E53" s="22"/>
      <c r="F53" s="22"/>
      <c r="G53" s="27"/>
      <c r="H53" s="21" t="str">
        <f>IF(DGTsiirto!U3="","",DGTsiirto!U3)</f>
        <v>5001-01</v>
      </c>
      <c r="I53" s="27"/>
      <c r="J53" s="27"/>
      <c r="K53" s="34"/>
      <c r="L53" s="33"/>
      <c r="M53" s="27"/>
      <c r="N53" s="27"/>
      <c r="O53" s="4"/>
      <c r="P53" s="21">
        <f>IF(DGTsiirto!U2="","",DGTsiirto!U2)</f>
      </c>
      <c r="Q53" s="27"/>
      <c r="R53" s="27"/>
      <c r="S53" s="27"/>
      <c r="T53" s="27"/>
      <c r="U53" s="27"/>
      <c r="V53" s="22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/>
  <printOptions/>
  <pageMargins left="0.3937007874015748" right="0.1968503937007874" top="0.3937007874015748" bottom="0.1968503937007874" header="0.5118110236220472" footer="0.5118110236220472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Elementtiluettelo</dc:title>
  <dc:subject>Ontelolaatat</dc:subject>
  <dc:creator>Seppo Heikkinen</dc:creator>
  <cp:keywords>Elementtiluettelo,ontelolaatta</cp:keywords>
  <dc:description/>
  <cp:lastModifiedBy>Kokkonen Kari</cp:lastModifiedBy>
  <cp:lastPrinted>2015-10-01T12:43:12Z</cp:lastPrinted>
  <dcterms:created xsi:type="dcterms:W3CDTF">1999-10-28T10:38:41Z</dcterms:created>
  <dcterms:modified xsi:type="dcterms:W3CDTF">2023-11-17T10:51:42Z</dcterms:modified>
  <cp:category/>
  <cp:version/>
  <cp:contentType/>
  <cp:contentStatus/>
</cp:coreProperties>
</file>